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3.2.2\ipds\2020\Publikasi\PSDA\OPD\"/>
    </mc:Choice>
  </mc:AlternateContent>
  <bookViews>
    <workbookView xWindow="0" yWindow="0" windowWidth="28800" windowHeight="12435" activeTab="11"/>
  </bookViews>
  <sheets>
    <sheet name="2.3.1" sheetId="9" r:id="rId1"/>
    <sheet name="2.3.2" sheetId="1" r:id="rId2"/>
    <sheet name="2.3.3" sheetId="2" r:id="rId3"/>
    <sheet name="2.3.4" sheetId="10" r:id="rId4"/>
    <sheet name="2.3.5" sheetId="3" r:id="rId5"/>
    <sheet name="2.3.6" sheetId="4" r:id="rId6"/>
    <sheet name="2.3.7" sheetId="11" r:id="rId7"/>
    <sheet name="2.3.8" sheetId="5" r:id="rId8"/>
    <sheet name="2.3.9." sheetId="6" r:id="rId9"/>
    <sheet name="2.3.10." sheetId="12" r:id="rId10"/>
    <sheet name="2.3.11" sheetId="7" r:id="rId11"/>
    <sheet name="2.3.12" sheetId="8" r:id="rId12"/>
  </sheets>
  <externalReferences>
    <externalReference r:id="rId13"/>
  </externalReferences>
  <definedNames>
    <definedName name="_xlnm.Print_Area" localSheetId="0">'2.3.1'!$A$1:$K$32</definedName>
    <definedName name="_xlnm.Print_Area" localSheetId="10">'2.3.11'!$A$1:$Z$98</definedName>
    <definedName name="_xlnm.Print_Area" localSheetId="11">'2.3.12'!$A$1:$W$61</definedName>
    <definedName name="_xlnm.Print_Area" localSheetId="1">'2.3.2'!$A$1:$I$54</definedName>
    <definedName name="_xlnm.Print_Area" localSheetId="7">'2.3.8'!$A$1:$I$56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2" l="1"/>
  <c r="K42" i="12"/>
  <c r="J42" i="12"/>
  <c r="I42" i="12"/>
  <c r="H42" i="12"/>
  <c r="G42" i="12"/>
  <c r="F42" i="12"/>
  <c r="E42" i="12"/>
  <c r="P47" i="12" s="1"/>
  <c r="L39" i="12"/>
  <c r="P38" i="12"/>
  <c r="L38" i="12"/>
  <c r="Q38" i="12" s="1"/>
  <c r="L37" i="12"/>
  <c r="P36" i="12"/>
  <c r="L36" i="12"/>
  <c r="Q36" i="12" s="1"/>
  <c r="L35" i="12"/>
  <c r="P34" i="12"/>
  <c r="L34" i="12"/>
  <c r="Q34" i="12" s="1"/>
  <c r="L33" i="12"/>
  <c r="P32" i="12"/>
  <c r="L32" i="12"/>
  <c r="Q32" i="12" s="1"/>
  <c r="L31" i="12"/>
  <c r="P30" i="12"/>
  <c r="L30" i="12"/>
  <c r="Q30" i="12" s="1"/>
  <c r="L29" i="12"/>
  <c r="P28" i="12"/>
  <c r="L28" i="12"/>
  <c r="Q28" i="12" s="1"/>
  <c r="L27" i="12"/>
  <c r="P26" i="12"/>
  <c r="L26" i="12"/>
  <c r="Q26" i="12" s="1"/>
  <c r="L25" i="12"/>
  <c r="P24" i="12"/>
  <c r="L24" i="12"/>
  <c r="Q24" i="12" s="1"/>
  <c r="L23" i="12"/>
  <c r="P22" i="12"/>
  <c r="L22" i="12"/>
  <c r="Q22" i="12" s="1"/>
  <c r="L21" i="12"/>
  <c r="P20" i="12"/>
  <c r="L20" i="12"/>
  <c r="Q20" i="12" s="1"/>
  <c r="L19" i="12"/>
  <c r="P18" i="12"/>
  <c r="L18" i="12"/>
  <c r="Q18" i="12" s="1"/>
  <c r="L17" i="12"/>
  <c r="P16" i="12"/>
  <c r="L16" i="12"/>
  <c r="Q16" i="12" s="1"/>
  <c r="L15" i="12"/>
  <c r="P14" i="12"/>
  <c r="L14" i="12"/>
  <c r="Q14" i="12" s="1"/>
  <c r="L13" i="12"/>
  <c r="P12" i="12"/>
  <c r="L12" i="12"/>
  <c r="Q12" i="12" s="1"/>
  <c r="L11" i="12"/>
  <c r="P10" i="12"/>
  <c r="L10" i="12"/>
  <c r="L42" i="12" s="1"/>
  <c r="L49" i="11"/>
  <c r="P48" i="11"/>
  <c r="L48" i="11"/>
  <c r="Q48" i="11" s="1"/>
  <c r="L47" i="11"/>
  <c r="P46" i="11"/>
  <c r="L46" i="11"/>
  <c r="Q46" i="11" s="1"/>
  <c r="L45" i="11"/>
  <c r="P44" i="11"/>
  <c r="L44" i="11"/>
  <c r="Q44" i="11" s="1"/>
  <c r="L43" i="11"/>
  <c r="P42" i="11"/>
  <c r="L42" i="11"/>
  <c r="Q42" i="11" s="1"/>
  <c r="L41" i="11"/>
  <c r="P40" i="11"/>
  <c r="L40" i="11"/>
  <c r="Q40" i="11" s="1"/>
  <c r="P56" i="11"/>
  <c r="K52" i="11"/>
  <c r="J52" i="11"/>
  <c r="I52" i="11"/>
  <c r="H52" i="11"/>
  <c r="G52" i="11"/>
  <c r="F52" i="11"/>
  <c r="E52" i="11"/>
  <c r="P57" i="11" s="1"/>
  <c r="L39" i="11"/>
  <c r="P38" i="11"/>
  <c r="L38" i="11"/>
  <c r="Q38" i="11" s="1"/>
  <c r="L37" i="11"/>
  <c r="P36" i="11"/>
  <c r="L36" i="11"/>
  <c r="L35" i="11"/>
  <c r="P34" i="11"/>
  <c r="L34" i="11"/>
  <c r="L33" i="11"/>
  <c r="P32" i="11"/>
  <c r="L32" i="11"/>
  <c r="Q32" i="11" s="1"/>
  <c r="L31" i="11"/>
  <c r="P30" i="11"/>
  <c r="L30" i="11"/>
  <c r="Q30" i="11" s="1"/>
  <c r="L29" i="11"/>
  <c r="P28" i="11"/>
  <c r="L28" i="11"/>
  <c r="L27" i="11"/>
  <c r="P26" i="11"/>
  <c r="L26" i="11"/>
  <c r="L25" i="11"/>
  <c r="P24" i="11"/>
  <c r="L24" i="11"/>
  <c r="Q24" i="11" s="1"/>
  <c r="L23" i="11"/>
  <c r="P22" i="11"/>
  <c r="L22" i="11"/>
  <c r="Q22" i="11" s="1"/>
  <c r="L21" i="11"/>
  <c r="P20" i="11"/>
  <c r="L20" i="11"/>
  <c r="L19" i="11"/>
  <c r="P18" i="11"/>
  <c r="L18" i="11"/>
  <c r="L17" i="11"/>
  <c r="P16" i="11"/>
  <c r="L16" i="11"/>
  <c r="Q16" i="11" s="1"/>
  <c r="L15" i="11"/>
  <c r="P14" i="11"/>
  <c r="L14" i="11"/>
  <c r="Q14" i="11" s="1"/>
  <c r="L13" i="11"/>
  <c r="P12" i="11"/>
  <c r="L12" i="11"/>
  <c r="L11" i="11"/>
  <c r="P10" i="11"/>
  <c r="L10" i="11"/>
  <c r="L52" i="11" s="1"/>
  <c r="L42" i="10"/>
  <c r="K42" i="10"/>
  <c r="J42" i="10"/>
  <c r="I42" i="10"/>
  <c r="H42" i="10"/>
  <c r="G42" i="10"/>
  <c r="F42" i="10"/>
  <c r="E42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P46" i="10"/>
  <c r="P38" i="10"/>
  <c r="P36" i="10"/>
  <c r="Q36" i="10" s="1"/>
  <c r="P34" i="10"/>
  <c r="Q34" i="10" s="1"/>
  <c r="P32" i="10"/>
  <c r="P30" i="10"/>
  <c r="P28" i="10"/>
  <c r="Q28" i="10" s="1"/>
  <c r="P26" i="10"/>
  <c r="Q26" i="10" s="1"/>
  <c r="P24" i="10"/>
  <c r="P22" i="10"/>
  <c r="P20" i="10"/>
  <c r="Q20" i="10" s="1"/>
  <c r="P18" i="10"/>
  <c r="Q18" i="10" s="1"/>
  <c r="P16" i="10"/>
  <c r="P14" i="10"/>
  <c r="P12" i="10"/>
  <c r="Q12" i="10" s="1"/>
  <c r="P10" i="10"/>
  <c r="Q10" i="10" s="1"/>
  <c r="Q10" i="12" l="1"/>
  <c r="Q12" i="11"/>
  <c r="Q20" i="11"/>
  <c r="Q28" i="11"/>
  <c r="Q36" i="11"/>
  <c r="Q18" i="11"/>
  <c r="Q26" i="11"/>
  <c r="Q34" i="11"/>
  <c r="Q10" i="11"/>
  <c r="Q14" i="10"/>
  <c r="Q22" i="10"/>
  <c r="Q30" i="10"/>
  <c r="Q38" i="10"/>
  <c r="Q16" i="10"/>
  <c r="Q24" i="10"/>
  <c r="Q32" i="10"/>
  <c r="P47" i="10"/>
  <c r="K27" i="9"/>
  <c r="J27" i="9"/>
  <c r="I27" i="9"/>
  <c r="G27" i="9"/>
  <c r="F27" i="9"/>
  <c r="E27" i="9"/>
  <c r="V64" i="8"/>
  <c r="P64" i="8"/>
  <c r="J64" i="8"/>
  <c r="H64" i="8"/>
  <c r="F64" i="8"/>
  <c r="V57" i="8"/>
  <c r="U57" i="8"/>
  <c r="U64" i="8" s="1"/>
  <c r="T57" i="8"/>
  <c r="T64" i="8" s="1"/>
  <c r="S57" i="8"/>
  <c r="S64" i="8" s="1"/>
  <c r="R57" i="8"/>
  <c r="R64" i="8" s="1"/>
  <c r="Q57" i="8"/>
  <c r="Q64" i="8" s="1"/>
  <c r="P57" i="8"/>
  <c r="Z59" i="8" s="1"/>
  <c r="K57" i="8"/>
  <c r="K64" i="8" s="1"/>
  <c r="J57" i="8"/>
  <c r="I57" i="8"/>
  <c r="I64" i="8" s="1"/>
  <c r="H57" i="8"/>
  <c r="G57" i="8"/>
  <c r="G64" i="8" s="1"/>
  <c r="F57" i="8"/>
  <c r="E57" i="8"/>
  <c r="E64" i="8" s="1"/>
  <c r="X54" i="8"/>
  <c r="Y54" i="8" s="1"/>
  <c r="W54" i="8"/>
  <c r="Y53" i="8"/>
  <c r="X53" i="8"/>
  <c r="W53" i="8"/>
  <c r="X52" i="8"/>
  <c r="Y52" i="8" s="1"/>
  <c r="W52" i="8"/>
  <c r="X51" i="8"/>
  <c r="Y51" i="8" s="1"/>
  <c r="W51" i="8"/>
  <c r="X50" i="8"/>
  <c r="Y50" i="8" s="1"/>
  <c r="W50" i="8"/>
  <c r="X49" i="8"/>
  <c r="Y49" i="8" s="1"/>
  <c r="W49" i="8"/>
  <c r="X48" i="8"/>
  <c r="Y48" i="8" s="1"/>
  <c r="W48" i="8"/>
  <c r="X47" i="8"/>
  <c r="Y47" i="8" s="1"/>
  <c r="W47" i="8"/>
  <c r="X46" i="8"/>
  <c r="Y46" i="8" s="1"/>
  <c r="W46" i="8"/>
  <c r="Y45" i="8"/>
  <c r="X45" i="8"/>
  <c r="W45" i="8"/>
  <c r="X44" i="8"/>
  <c r="Y44" i="8" s="1"/>
  <c r="W44" i="8"/>
  <c r="X43" i="8"/>
  <c r="Y43" i="8" s="1"/>
  <c r="W43" i="8"/>
  <c r="W57" i="8" s="1"/>
  <c r="X42" i="8"/>
  <c r="Y42" i="8" s="1"/>
  <c r="X41" i="8"/>
  <c r="Y41" i="8" s="1"/>
  <c r="X40" i="8"/>
  <c r="Y40" i="8" s="1"/>
  <c r="X25" i="8"/>
  <c r="Y25" i="8" s="1"/>
  <c r="X24" i="8"/>
  <c r="Y24" i="8" s="1"/>
  <c r="X23" i="8"/>
  <c r="Y23" i="8" s="1"/>
  <c r="X22" i="8"/>
  <c r="Y22" i="8" s="1"/>
  <c r="X21" i="8"/>
  <c r="Y21" i="8" s="1"/>
  <c r="X20" i="8"/>
  <c r="Y20" i="8" s="1"/>
  <c r="X19" i="8"/>
  <c r="Y19" i="8" s="1"/>
  <c r="X18" i="8"/>
  <c r="Y18" i="8" s="1"/>
  <c r="X17" i="8"/>
  <c r="Y17" i="8" s="1"/>
  <c r="X16" i="8"/>
  <c r="Y16" i="8" s="1"/>
  <c r="X15" i="8"/>
  <c r="Y15" i="8" s="1"/>
  <c r="X14" i="8"/>
  <c r="Y14" i="8" s="1"/>
  <c r="X13" i="8"/>
  <c r="Y13" i="8" s="1"/>
  <c r="X12" i="8"/>
  <c r="Y12" i="8" s="1"/>
  <c r="X11" i="8"/>
  <c r="Y11" i="8" s="1"/>
  <c r="X10" i="8"/>
  <c r="Y10" i="8" s="1"/>
  <c r="B10" i="8"/>
  <c r="F139" i="7"/>
  <c r="E139" i="7"/>
  <c r="D139" i="7"/>
  <c r="F134" i="7"/>
  <c r="E134" i="7"/>
  <c r="D134" i="7"/>
  <c r="F129" i="7"/>
  <c r="E129" i="7"/>
  <c r="D129" i="7"/>
  <c r="F124" i="7"/>
  <c r="F141" i="7" s="1"/>
  <c r="E124" i="7"/>
  <c r="E141" i="7" s="1"/>
  <c r="D124" i="7"/>
  <c r="D141" i="7" s="1"/>
  <c r="X105" i="7"/>
  <c r="T105" i="7"/>
  <c r="R105" i="7"/>
  <c r="K105" i="7"/>
  <c r="J105" i="7"/>
  <c r="I105" i="7"/>
  <c r="G105" i="7"/>
  <c r="Y101" i="7"/>
  <c r="Y105" i="7" s="1"/>
  <c r="X101" i="7"/>
  <c r="W101" i="7"/>
  <c r="W105" i="7" s="1"/>
  <c r="V101" i="7"/>
  <c r="V105" i="7" s="1"/>
  <c r="U101" i="7"/>
  <c r="U105" i="7" s="1"/>
  <c r="T101" i="7"/>
  <c r="S101" i="7"/>
  <c r="S105" i="7" s="1"/>
  <c r="R101" i="7"/>
  <c r="L101" i="7"/>
  <c r="L105" i="7" s="1"/>
  <c r="K101" i="7"/>
  <c r="J101" i="7"/>
  <c r="I101" i="7"/>
  <c r="H101" i="7"/>
  <c r="H105" i="7" s="1"/>
  <c r="G101" i="7"/>
  <c r="F101" i="7"/>
  <c r="F105" i="7" s="1"/>
  <c r="E101" i="7"/>
  <c r="E105" i="7" s="1"/>
  <c r="Y100" i="7"/>
  <c r="Y104" i="7" s="1"/>
  <c r="Y106" i="7" s="1"/>
  <c r="X100" i="7"/>
  <c r="X104" i="7" s="1"/>
  <c r="X106" i="7" s="1"/>
  <c r="W100" i="7"/>
  <c r="W104" i="7" s="1"/>
  <c r="V100" i="7"/>
  <c r="V104" i="7" s="1"/>
  <c r="U100" i="7"/>
  <c r="U104" i="7" s="1"/>
  <c r="T100" i="7"/>
  <c r="T104" i="7" s="1"/>
  <c r="S100" i="7"/>
  <c r="S104" i="7" s="1"/>
  <c r="S106" i="7" s="1"/>
  <c r="R100" i="7"/>
  <c r="R104" i="7" s="1"/>
  <c r="R106" i="7" s="1"/>
  <c r="L100" i="7"/>
  <c r="L104" i="7" s="1"/>
  <c r="L106" i="7" s="1"/>
  <c r="K100" i="7"/>
  <c r="K104" i="7" s="1"/>
  <c r="J100" i="7"/>
  <c r="J104" i="7" s="1"/>
  <c r="J106" i="7" s="1"/>
  <c r="I100" i="7"/>
  <c r="I104" i="7" s="1"/>
  <c r="H100" i="7"/>
  <c r="H104" i="7" s="1"/>
  <c r="H106" i="7" s="1"/>
  <c r="G100" i="7"/>
  <c r="G104" i="7" s="1"/>
  <c r="G106" i="7" s="1"/>
  <c r="F100" i="7"/>
  <c r="F104" i="7" s="1"/>
  <c r="E100" i="7"/>
  <c r="E104" i="7" s="1"/>
  <c r="Y95" i="7"/>
  <c r="X95" i="7"/>
  <c r="W95" i="7"/>
  <c r="V95" i="7"/>
  <c r="U95" i="7"/>
  <c r="T95" i="7"/>
  <c r="S95" i="7"/>
  <c r="R95" i="7"/>
  <c r="L95" i="7"/>
  <c r="K95" i="7"/>
  <c r="J95" i="7"/>
  <c r="I95" i="7"/>
  <c r="H95" i="7"/>
  <c r="G95" i="7"/>
  <c r="F95" i="7"/>
  <c r="E95" i="7"/>
  <c r="Z93" i="7"/>
  <c r="Z92" i="7"/>
  <c r="AA92" i="7" s="1"/>
  <c r="Z91" i="7"/>
  <c r="Z90" i="7"/>
  <c r="AA90" i="7" s="1"/>
  <c r="Z89" i="7"/>
  <c r="Z88" i="7"/>
  <c r="AA88" i="7" s="1"/>
  <c r="Z87" i="7"/>
  <c r="Z86" i="7"/>
  <c r="AA86" i="7" s="1"/>
  <c r="Z85" i="7"/>
  <c r="Z84" i="7"/>
  <c r="AA84" i="7" s="1"/>
  <c r="Z83" i="7"/>
  <c r="Z82" i="7"/>
  <c r="AA82" i="7" s="1"/>
  <c r="Z81" i="7"/>
  <c r="Z80" i="7"/>
  <c r="AA80" i="7" s="1"/>
  <c r="Z69" i="7"/>
  <c r="Z68" i="7"/>
  <c r="AA68" i="7" s="1"/>
  <c r="Z67" i="7"/>
  <c r="Z66" i="7"/>
  <c r="AA66" i="7" s="1"/>
  <c r="Z65" i="7"/>
  <c r="Z64" i="7"/>
  <c r="AA64" i="7" s="1"/>
  <c r="Z63" i="7"/>
  <c r="Z62" i="7"/>
  <c r="AA62" i="7" s="1"/>
  <c r="Z61" i="7"/>
  <c r="Z60" i="7"/>
  <c r="AA60" i="7" s="1"/>
  <c r="Z59" i="7"/>
  <c r="Z58" i="7"/>
  <c r="AA58" i="7" s="1"/>
  <c r="Z57" i="7"/>
  <c r="Z56" i="7"/>
  <c r="AA56" i="7" s="1"/>
  <c r="Z55" i="7"/>
  <c r="Z54" i="7"/>
  <c r="AA54" i="7" s="1"/>
  <c r="Z53" i="7"/>
  <c r="Z52" i="7"/>
  <c r="AA52" i="7" s="1"/>
  <c r="Z51" i="7"/>
  <c r="Z50" i="7"/>
  <c r="AA50" i="7" s="1"/>
  <c r="Z49" i="7"/>
  <c r="Z48" i="7"/>
  <c r="AA48" i="7" s="1"/>
  <c r="Z47" i="7"/>
  <c r="Z46" i="7"/>
  <c r="AA46" i="7" s="1"/>
  <c r="Z33" i="7"/>
  <c r="Z32" i="7"/>
  <c r="AA32" i="7" s="1"/>
  <c r="Z31" i="7"/>
  <c r="Z30" i="7"/>
  <c r="AA30" i="7" s="1"/>
  <c r="Z29" i="7"/>
  <c r="Z28" i="7"/>
  <c r="AA28" i="7" s="1"/>
  <c r="Z27" i="7"/>
  <c r="Z26" i="7"/>
  <c r="AA26" i="7" s="1"/>
  <c r="Z25" i="7"/>
  <c r="Z24" i="7"/>
  <c r="AA24" i="7" s="1"/>
  <c r="Z23" i="7"/>
  <c r="Z22" i="7"/>
  <c r="AA22" i="7" s="1"/>
  <c r="Z21" i="7"/>
  <c r="Z20" i="7"/>
  <c r="AA20" i="7" s="1"/>
  <c r="Z19" i="7"/>
  <c r="Z18" i="7"/>
  <c r="AA18" i="7" s="1"/>
  <c r="Z17" i="7"/>
  <c r="Z16" i="7"/>
  <c r="AA16" i="7" s="1"/>
  <c r="Z15" i="7"/>
  <c r="Z101" i="7" s="1"/>
  <c r="Z14" i="7"/>
  <c r="AA14" i="7" s="1"/>
  <c r="Z13" i="7"/>
  <c r="Z12" i="7"/>
  <c r="AA12" i="7" s="1"/>
  <c r="Z11" i="7"/>
  <c r="Z10" i="7"/>
  <c r="Z100" i="7" s="1"/>
  <c r="V28" i="6"/>
  <c r="U28" i="6"/>
  <c r="T28" i="6"/>
  <c r="S28" i="6"/>
  <c r="R28" i="6"/>
  <c r="Q28" i="6"/>
  <c r="P28" i="6"/>
  <c r="Z31" i="6" s="1"/>
  <c r="K28" i="6"/>
  <c r="J28" i="6"/>
  <c r="I28" i="6"/>
  <c r="H28" i="6"/>
  <c r="G28" i="6"/>
  <c r="F28" i="6"/>
  <c r="Z32" i="6" s="1"/>
  <c r="E28" i="6"/>
  <c r="W25" i="6"/>
  <c r="W24" i="6"/>
  <c r="W23" i="6"/>
  <c r="W22" i="6"/>
  <c r="W21" i="6"/>
  <c r="W20" i="6"/>
  <c r="W19" i="6"/>
  <c r="W18" i="6"/>
  <c r="W17" i="6"/>
  <c r="W16" i="6"/>
  <c r="W15" i="6"/>
  <c r="W28" i="6" s="1"/>
  <c r="W14" i="6"/>
  <c r="W13" i="6"/>
  <c r="W12" i="6"/>
  <c r="W11" i="6"/>
  <c r="Y55" i="5"/>
  <c r="X55" i="5"/>
  <c r="W55" i="5"/>
  <c r="V55" i="5"/>
  <c r="U55" i="5"/>
  <c r="T55" i="5"/>
  <c r="S55" i="5"/>
  <c r="R55" i="5"/>
  <c r="L55" i="5"/>
  <c r="K55" i="5"/>
  <c r="J55" i="5"/>
  <c r="I55" i="5"/>
  <c r="H55" i="5"/>
  <c r="G55" i="5"/>
  <c r="F55" i="5"/>
  <c r="E55" i="5"/>
  <c r="Y54" i="5"/>
  <c r="X54" i="5"/>
  <c r="W54" i="5"/>
  <c r="V54" i="5"/>
  <c r="U54" i="5"/>
  <c r="T54" i="5"/>
  <c r="S54" i="5"/>
  <c r="R54" i="5"/>
  <c r="L54" i="5"/>
  <c r="K54" i="5"/>
  <c r="J54" i="5"/>
  <c r="I54" i="5"/>
  <c r="H54" i="5"/>
  <c r="G54" i="5"/>
  <c r="F54" i="5"/>
  <c r="E54" i="5"/>
  <c r="Y50" i="5"/>
  <c r="X50" i="5"/>
  <c r="W50" i="5"/>
  <c r="V50" i="5"/>
  <c r="U50" i="5"/>
  <c r="T50" i="5"/>
  <c r="S50" i="5"/>
  <c r="R50" i="5"/>
  <c r="L50" i="5"/>
  <c r="K50" i="5"/>
  <c r="J50" i="5"/>
  <c r="I50" i="5"/>
  <c r="H50" i="5"/>
  <c r="Z50" i="5" s="1"/>
  <c r="AA50" i="5" s="1"/>
  <c r="G50" i="5"/>
  <c r="F50" i="5"/>
  <c r="E50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26" i="5"/>
  <c r="Z25" i="5"/>
  <c r="Z24" i="5"/>
  <c r="Z23" i="5"/>
  <c r="Z22" i="5"/>
  <c r="Z21" i="5"/>
  <c r="Z20" i="5"/>
  <c r="Z55" i="5" s="1"/>
  <c r="Z19" i="5"/>
  <c r="Z18" i="5"/>
  <c r="Z17" i="5"/>
  <c r="Z16" i="5"/>
  <c r="Z15" i="5"/>
  <c r="Z14" i="5"/>
  <c r="Z13" i="5"/>
  <c r="Z12" i="5"/>
  <c r="Z11" i="5"/>
  <c r="Z54" i="5" s="1"/>
  <c r="V32" i="4"/>
  <c r="U32" i="4"/>
  <c r="T32" i="4"/>
  <c r="S32" i="4"/>
  <c r="R32" i="4"/>
  <c r="Q32" i="4"/>
  <c r="P32" i="4"/>
  <c r="AA34" i="4" s="1"/>
  <c r="K32" i="4"/>
  <c r="J32" i="4"/>
  <c r="I32" i="4"/>
  <c r="H32" i="4"/>
  <c r="G32" i="4"/>
  <c r="F32" i="4"/>
  <c r="E32" i="4"/>
  <c r="AA35" i="4" s="1"/>
  <c r="AA29" i="4"/>
  <c r="W29" i="4"/>
  <c r="AB29" i="4" s="1"/>
  <c r="AA28" i="4"/>
  <c r="W28" i="4"/>
  <c r="AB28" i="4" s="1"/>
  <c r="AA27" i="4"/>
  <c r="AB27" i="4" s="1"/>
  <c r="W27" i="4"/>
  <c r="AB26" i="4"/>
  <c r="AA26" i="4"/>
  <c r="W26" i="4"/>
  <c r="AA25" i="4"/>
  <c r="W25" i="4"/>
  <c r="AB25" i="4" s="1"/>
  <c r="AA24" i="4"/>
  <c r="W24" i="4"/>
  <c r="AB24" i="4" s="1"/>
  <c r="AA23" i="4"/>
  <c r="AB23" i="4" s="1"/>
  <c r="W23" i="4"/>
  <c r="AB22" i="4"/>
  <c r="AA22" i="4"/>
  <c r="W22" i="4"/>
  <c r="AA21" i="4"/>
  <c r="W21" i="4"/>
  <c r="AB21" i="4" s="1"/>
  <c r="AA20" i="4"/>
  <c r="W20" i="4"/>
  <c r="AB20" i="4" s="1"/>
  <c r="AA19" i="4"/>
  <c r="AB19" i="4" s="1"/>
  <c r="W19" i="4"/>
  <c r="AB18" i="4"/>
  <c r="AA18" i="4"/>
  <c r="W18" i="4"/>
  <c r="AA17" i="4"/>
  <c r="W17" i="4"/>
  <c r="AB17" i="4" s="1"/>
  <c r="AA16" i="4"/>
  <c r="W16" i="4"/>
  <c r="AB16" i="4" s="1"/>
  <c r="AA15" i="4"/>
  <c r="AB15" i="4" s="1"/>
  <c r="W15" i="4"/>
  <c r="AB14" i="4"/>
  <c r="AA14" i="4"/>
  <c r="W14" i="4"/>
  <c r="AA13" i="4"/>
  <c r="W13" i="4"/>
  <c r="AB13" i="4" s="1"/>
  <c r="AA12" i="4"/>
  <c r="W12" i="4"/>
  <c r="W32" i="4" s="1"/>
  <c r="AA11" i="4"/>
  <c r="AB11" i="4" s="1"/>
  <c r="W11" i="4"/>
  <c r="AB10" i="4"/>
  <c r="AA10" i="4"/>
  <c r="W10" i="4"/>
  <c r="Y68" i="3"/>
  <c r="X68" i="3"/>
  <c r="W68" i="3"/>
  <c r="V68" i="3"/>
  <c r="U68" i="3"/>
  <c r="T68" i="3"/>
  <c r="S68" i="3"/>
  <c r="R68" i="3"/>
  <c r="L68" i="3"/>
  <c r="K68" i="3"/>
  <c r="J68" i="3"/>
  <c r="I68" i="3"/>
  <c r="H68" i="3"/>
  <c r="G68" i="3"/>
  <c r="F68" i="3"/>
  <c r="E68" i="3"/>
  <c r="Y67" i="3"/>
  <c r="X67" i="3"/>
  <c r="W67" i="3"/>
  <c r="V67" i="3"/>
  <c r="U67" i="3"/>
  <c r="T67" i="3"/>
  <c r="S67" i="3"/>
  <c r="R67" i="3"/>
  <c r="L67" i="3"/>
  <c r="K67" i="3"/>
  <c r="J67" i="3"/>
  <c r="I67" i="3"/>
  <c r="H67" i="3"/>
  <c r="F67" i="3"/>
  <c r="E67" i="3"/>
  <c r="Y62" i="3"/>
  <c r="X62" i="3"/>
  <c r="W62" i="3"/>
  <c r="V62" i="3"/>
  <c r="U62" i="3"/>
  <c r="T62" i="3"/>
  <c r="S62" i="3"/>
  <c r="R62" i="3"/>
  <c r="L62" i="3"/>
  <c r="K62" i="3"/>
  <c r="J62" i="3"/>
  <c r="I62" i="3"/>
  <c r="H62" i="3"/>
  <c r="F62" i="3"/>
  <c r="E62" i="3"/>
  <c r="Z59" i="3"/>
  <c r="Z58" i="3"/>
  <c r="AC58" i="3" s="1"/>
  <c r="Z57" i="3"/>
  <c r="Z56" i="3"/>
  <c r="AC56" i="3" s="1"/>
  <c r="Z55" i="3"/>
  <c r="Z54" i="3"/>
  <c r="AC54" i="3" s="1"/>
  <c r="Z53" i="3"/>
  <c r="Z52" i="3"/>
  <c r="AC52" i="3" s="1"/>
  <c r="Z51" i="3"/>
  <c r="Z50" i="3"/>
  <c r="AC50" i="3" s="1"/>
  <c r="Z49" i="3"/>
  <c r="Z48" i="3"/>
  <c r="AC48" i="3" s="1"/>
  <c r="Z47" i="3"/>
  <c r="Z46" i="3"/>
  <c r="AC46" i="3" s="1"/>
  <c r="Z45" i="3"/>
  <c r="Z44" i="3"/>
  <c r="AC44" i="3" s="1"/>
  <c r="Z43" i="3"/>
  <c r="Z42" i="3"/>
  <c r="AC42" i="3" s="1"/>
  <c r="Z41" i="3"/>
  <c r="Z40" i="3"/>
  <c r="AC40" i="3" s="1"/>
  <c r="Z30" i="3"/>
  <c r="Z29" i="3"/>
  <c r="AC29" i="3" s="1"/>
  <c r="Z28" i="3"/>
  <c r="Z27" i="3"/>
  <c r="AC27" i="3" s="1"/>
  <c r="Z26" i="3"/>
  <c r="Z25" i="3"/>
  <c r="AC25" i="3" s="1"/>
  <c r="Z24" i="3"/>
  <c r="G23" i="3"/>
  <c r="G62" i="3" s="1"/>
  <c r="Z22" i="3"/>
  <c r="AC21" i="3"/>
  <c r="Z21" i="3"/>
  <c r="Z20" i="3"/>
  <c r="Z19" i="3"/>
  <c r="AC19" i="3" s="1"/>
  <c r="Z18" i="3"/>
  <c r="AC17" i="3"/>
  <c r="Z17" i="3"/>
  <c r="Z16" i="3"/>
  <c r="Z15" i="3"/>
  <c r="AC15" i="3" s="1"/>
  <c r="Z14" i="3"/>
  <c r="AC13" i="3"/>
  <c r="Z13" i="3"/>
  <c r="Z12" i="3"/>
  <c r="Z68" i="3" s="1"/>
  <c r="Z11" i="3"/>
  <c r="W27" i="2"/>
  <c r="V27" i="2"/>
  <c r="AA31" i="2" s="1"/>
  <c r="U27" i="2"/>
  <c r="T27" i="2"/>
  <c r="S27" i="2"/>
  <c r="R27" i="2"/>
  <c r="Q27" i="2"/>
  <c r="P27" i="2"/>
  <c r="K27" i="2"/>
  <c r="J27" i="2"/>
  <c r="I27" i="2"/>
  <c r="H27" i="2"/>
  <c r="G27" i="2"/>
  <c r="F27" i="2"/>
  <c r="AA32" i="2" s="1"/>
  <c r="E27" i="2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Y55" i="1"/>
  <c r="X55" i="1"/>
  <c r="W55" i="1"/>
  <c r="V55" i="1"/>
  <c r="U55" i="1"/>
  <c r="T55" i="1"/>
  <c r="S55" i="1"/>
  <c r="R55" i="1"/>
  <c r="L55" i="1"/>
  <c r="K55" i="1"/>
  <c r="J55" i="1"/>
  <c r="I55" i="1"/>
  <c r="H55" i="1"/>
  <c r="G55" i="1"/>
  <c r="F55" i="1"/>
  <c r="E55" i="1"/>
  <c r="Y54" i="1"/>
  <c r="X54" i="1"/>
  <c r="W54" i="1"/>
  <c r="V54" i="1"/>
  <c r="U54" i="1"/>
  <c r="T54" i="1"/>
  <c r="S54" i="1"/>
  <c r="R54" i="1"/>
  <c r="L54" i="1"/>
  <c r="K54" i="1"/>
  <c r="J54" i="1"/>
  <c r="I54" i="1"/>
  <c r="H54" i="1"/>
  <c r="G54" i="1"/>
  <c r="F54" i="1"/>
  <c r="E54" i="1"/>
  <c r="Y50" i="1"/>
  <c r="X50" i="1"/>
  <c r="W50" i="1"/>
  <c r="V50" i="1"/>
  <c r="U50" i="1"/>
  <c r="T50" i="1"/>
  <c r="S50" i="1"/>
  <c r="R50" i="1"/>
  <c r="L50" i="1"/>
  <c r="K50" i="1"/>
  <c r="J50" i="1"/>
  <c r="I50" i="1"/>
  <c r="H50" i="1"/>
  <c r="G50" i="1"/>
  <c r="F50" i="1"/>
  <c r="E50" i="1"/>
  <c r="AB48" i="1"/>
  <c r="Z47" i="1"/>
  <c r="AB46" i="1"/>
  <c r="Z46" i="1"/>
  <c r="Z45" i="1"/>
  <c r="Z44" i="1"/>
  <c r="AB44" i="1" s="1"/>
  <c r="Z43" i="1"/>
  <c r="AB42" i="1"/>
  <c r="Z42" i="1"/>
  <c r="Z41" i="1"/>
  <c r="Z40" i="1"/>
  <c r="AB40" i="1" s="1"/>
  <c r="Z39" i="1"/>
  <c r="AB38" i="1"/>
  <c r="Z38" i="1"/>
  <c r="Z37" i="1"/>
  <c r="AB36" i="1"/>
  <c r="Z36" i="1"/>
  <c r="Z35" i="1"/>
  <c r="AB34" i="1"/>
  <c r="Z34" i="1"/>
  <c r="Z26" i="1"/>
  <c r="Z25" i="1"/>
  <c r="AB25" i="1" s="1"/>
  <c r="Z24" i="1"/>
  <c r="AB23" i="1"/>
  <c r="Z23" i="1"/>
  <c r="Z22" i="1"/>
  <c r="AB21" i="1"/>
  <c r="Z21" i="1"/>
  <c r="Z20" i="1"/>
  <c r="AB19" i="1"/>
  <c r="Z19" i="1"/>
  <c r="Z18" i="1"/>
  <c r="Z17" i="1"/>
  <c r="Z54" i="1" s="1"/>
  <c r="Z16" i="1"/>
  <c r="AB15" i="1" s="1"/>
  <c r="Z15" i="1"/>
  <c r="Z14" i="1"/>
  <c r="AB13" i="1" s="1"/>
  <c r="Z13" i="1"/>
  <c r="Z12" i="1"/>
  <c r="Z55" i="1" s="1"/>
  <c r="AB11" i="1"/>
  <c r="Z11" i="1"/>
  <c r="I106" i="7" l="1"/>
  <c r="K106" i="7"/>
  <c r="T106" i="7"/>
  <c r="X64" i="8"/>
  <c r="Z60" i="8"/>
  <c r="AA100" i="7"/>
  <c r="Z104" i="7"/>
  <c r="Z105" i="7"/>
  <c r="AA101" i="7"/>
  <c r="U106" i="7"/>
  <c r="R107" i="7" s="1"/>
  <c r="E106" i="7"/>
  <c r="V106" i="7"/>
  <c r="F106" i="7"/>
  <c r="W106" i="7"/>
  <c r="AA10" i="7"/>
  <c r="Z95" i="7"/>
  <c r="AB12" i="4"/>
  <c r="G67" i="3"/>
  <c r="AC11" i="3"/>
  <c r="Z23" i="3"/>
  <c r="Z50" i="1"/>
  <c r="AB17" i="1"/>
  <c r="I107" i="7" l="1"/>
  <c r="V107" i="7"/>
  <c r="E107" i="7"/>
  <c r="Z67" i="3"/>
  <c r="AC23" i="3"/>
  <c r="Z62" i="3"/>
</calcChain>
</file>

<file path=xl/sharedStrings.xml><?xml version="1.0" encoding="utf-8"?>
<sst xmlns="http://schemas.openxmlformats.org/spreadsheetml/2006/main" count="2023" uniqueCount="173">
  <si>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</si>
  <si>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2.31</t>
  </si>
  <si>
    <t>JUMLAH PEGAWAI NEGERI SIPIL DI LINGKUNGAN KANTOR CAMAT SE-KAB. PESISIR SELATAN DIRINCI MENURUT GOLONGAN 
(PER 31 DESEMBER 2019)</t>
  </si>
  <si>
    <t>Number of Civil Servant in Sub-District Office in Pesisir Selatan Regency by Level 
(as of 31 December 2019)</t>
  </si>
  <si>
    <r>
      <t xml:space="preserve">Kantor Camat/
</t>
    </r>
    <r>
      <rPr>
        <i/>
        <sz val="9"/>
        <rFont val="Calibri"/>
        <family val="2"/>
        <scheme val="minor"/>
      </rPr>
      <t>Sub-District Head Office</t>
    </r>
  </si>
  <si>
    <r>
      <t xml:space="preserve">Golongan/ </t>
    </r>
    <r>
      <rPr>
        <i/>
        <sz val="9"/>
        <rFont val="Calibri"/>
        <family val="2"/>
        <scheme val="minor"/>
      </rPr>
      <t>Rank</t>
    </r>
  </si>
  <si>
    <r>
      <t>Jumlah</t>
    </r>
    <r>
      <rPr>
        <i/>
        <sz val="9"/>
        <color theme="1"/>
        <rFont val="Calibri"/>
        <family val="2"/>
        <scheme val="minor"/>
      </rPr>
      <t xml:space="preserve">
Total</t>
    </r>
  </si>
  <si>
    <t>I</t>
  </si>
  <si>
    <t>II</t>
  </si>
  <si>
    <t>III</t>
  </si>
  <si>
    <t>IV</t>
  </si>
  <si>
    <t>a</t>
  </si>
  <si>
    <t>b</t>
  </si>
  <si>
    <t>c</t>
  </si>
  <si>
    <t>d</t>
  </si>
  <si>
    <t>Silaut</t>
  </si>
  <si>
    <t>Laki-Laki</t>
  </si>
  <si>
    <t>Perempuan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</si>
  <si>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</si>
  <si>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</si>
  <si>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</si>
  <si>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</si>
  <si>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</si>
  <si>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</si>
  <si>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</si>
  <si>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r>
      <t>Jumlah</t>
    </r>
    <r>
      <rPr>
        <i/>
        <sz val="8"/>
        <color theme="1"/>
        <rFont val="Calibri"/>
        <family val="2"/>
        <scheme val="minor"/>
      </rPr>
      <t xml:space="preserve">
Total</t>
    </r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</si>
  <si>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</si>
  <si>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</si>
  <si>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</si>
  <si>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</si>
  <si>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</si>
  <si>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</si>
  <si>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</si>
  <si>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>Jumlah/</t>
    </r>
    <r>
      <rPr>
        <i/>
        <sz val="9"/>
        <rFont val="Calibri"/>
        <family val="2"/>
        <scheme val="minor"/>
      </rPr>
      <t>Total</t>
    </r>
  </si>
  <si>
    <r>
      <t>Sumber/</t>
    </r>
    <r>
      <rPr>
        <i/>
        <sz val="9"/>
        <rFont val="Calibri"/>
        <family val="2"/>
        <scheme val="minor"/>
      </rPr>
      <t>Source</t>
    </r>
  </si>
  <si>
    <r>
      <t xml:space="preserve">Badan Kepegawaian Daerah Kab. Pesisir Selatan/
</t>
    </r>
    <r>
      <rPr>
        <i/>
        <sz val="9"/>
        <rFont val="Calibri"/>
        <family val="2"/>
        <scheme val="minor"/>
      </rPr>
      <t>Regional Civil Service Agency of  Pesisir Selatan</t>
    </r>
  </si>
  <si>
    <t>L</t>
  </si>
  <si>
    <t>P</t>
  </si>
  <si>
    <t>2.32</t>
  </si>
  <si>
    <t>JUMLAH PEGAWAI NEGERI SIPIL DI LINGKUNGAN KANTOR CAMAT SE-KAB. PESISIR SELATAN MENURUT JENIS KELAMIN DAN PENDIDIKAN
(PER 31 DESEMBER 2019)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</si>
  <si>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2.16</t>
    </r>
  </si>
  <si>
    <t>Number of Employees in All Sub-District Offices in Pesisir Selatan Regency by Gender and Education
(as of 31 December 2019)</t>
  </si>
  <si>
    <r>
      <t xml:space="preserve">Perempuan/ </t>
    </r>
    <r>
      <rPr>
        <i/>
        <sz val="9"/>
        <rFont val="Calibri"/>
        <family val="2"/>
        <scheme val="minor"/>
      </rPr>
      <t>Female</t>
    </r>
  </si>
  <si>
    <r>
      <t xml:space="preserve">Laki-laki/ </t>
    </r>
    <r>
      <rPr>
        <i/>
        <sz val="9"/>
        <rFont val="Calibri"/>
        <family val="2"/>
        <scheme val="minor"/>
      </rPr>
      <t>Male</t>
    </r>
  </si>
  <si>
    <t>Total</t>
  </si>
  <si>
    <t>&lt;=SD</t>
  </si>
  <si>
    <t>SMP</t>
  </si>
  <si>
    <t>SMA</t>
  </si>
  <si>
    <t>DII/DIII</t>
  </si>
  <si>
    <t>DIV/S1</t>
  </si>
  <si>
    <t>S2</t>
  </si>
  <si>
    <t>S3</t>
  </si>
  <si>
    <t>2.3.3</t>
  </si>
  <si>
    <t>Jumlah Pegawai Negeri Sipil Di Lingkungan Puskesmas Menurut Golongan dan Jenis Kelamin di Kabupaten Pesisir Selatan, 2019</t>
  </si>
  <si>
    <t>Lanjutan Tabel/Continued Tabel 2.3.3</t>
  </si>
  <si>
    <t>Number of Civil Servant in Health Center by Rank and Sex in Pesisir Selatan Regency , 2019</t>
  </si>
  <si>
    <r>
      <t xml:space="preserve">Puskesmas/
</t>
    </r>
    <r>
      <rPr>
        <i/>
        <sz val="9"/>
        <rFont val="Calibri"/>
        <family val="2"/>
        <scheme val="minor"/>
      </rPr>
      <t>Health Center</t>
    </r>
  </si>
  <si>
    <t>Pusk. Tj. Makmur</t>
  </si>
  <si>
    <t>Pusk. Tj. Beringin</t>
  </si>
  <si>
    <t>Pusk. Ranah Ampek Hulu</t>
  </si>
  <si>
    <t>Pusk. Tapan</t>
  </si>
  <si>
    <t>Pusk. Air Pura</t>
  </si>
  <si>
    <t>Pusk. Inderapura</t>
  </si>
  <si>
    <t>Pusk. Air Haji</t>
  </si>
  <si>
    <t>Pusk. Balai Selasa</t>
  </si>
  <si>
    <t xml:space="preserve">Pusk. Koto Baru </t>
  </si>
  <si>
    <t>Pusk. Kambang</t>
  </si>
  <si>
    <t>Pusk. Surantih</t>
  </si>
  <si>
    <t>Pusk. IV Koto Mudik</t>
  </si>
  <si>
    <t>Pusk. Pasar Kuok</t>
  </si>
  <si>
    <t>Pusk. Lumpo</t>
  </si>
  <si>
    <t>Pusk. Salido</t>
  </si>
  <si>
    <t>Pusk. Pasar Baru</t>
  </si>
  <si>
    <t>Pusk. Koto Berapak</t>
  </si>
  <si>
    <t>Pusk. Asam Kumbang</t>
  </si>
  <si>
    <t>Pusk. Koto XI Tarusan</t>
  </si>
  <si>
    <t>Pusk. Barung Belantai</t>
  </si>
  <si>
    <t>2.3.4</t>
  </si>
  <si>
    <t>Jumlah Pegawai Negeri Sipil Di Lingkungan Puskesmas Menurut Pendidikan dan Jenis Kelamin di Kabupaten Pesisir Selatan, 2019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</si>
  <si>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2.3.4</t>
    </r>
  </si>
  <si>
    <t>Number of Civil Servant in Sub-District Office by Education Level and Sex in Pesisir Selatan Regency , 2019</t>
  </si>
  <si>
    <t>Pusk. Airpura</t>
  </si>
  <si>
    <t>2.3.5</t>
  </si>
  <si>
    <t>JUMLAH PEGAWAI NEGERI SIPIL DI LINGKUNGAN UNIT PELAKSANA TEKNIS DINAS (UPTD) PENDIDIKAN SE-KAB. PESISIR SELATAN MENURUT GOLONGAN DAN JENIS KELAMIN DI KABUPATEN PESISIR SELATAN,2019
(PER 31 DESEMBER 2019)</t>
  </si>
  <si>
    <t>Number of Civil Servants in Sub District  (TOU) by Rank and Sex in Pesisir Selatan Regency,2019
(as of 31 December 2019)</t>
  </si>
  <si>
    <r>
      <t>UPTD Kecamatan/</t>
    </r>
    <r>
      <rPr>
        <i/>
        <sz val="9"/>
        <rFont val="Calibri"/>
        <family val="2"/>
        <scheme val="minor"/>
      </rPr>
      <t xml:space="preserve">
Sub-District TOU</t>
    </r>
  </si>
  <si>
    <t>*) Termasuk Guru pada TK, SD, SMP, SMA / SMK</t>
  </si>
  <si>
    <t>*) Including teachers at Kindergarten, Primary School, Middle School, High/Vocational School</t>
  </si>
  <si>
    <t>TOTAL</t>
  </si>
  <si>
    <t>2.3.6</t>
  </si>
  <si>
    <t>JUMLAH PEGAWAI NEGERI SIPIL DI LINGKUNGAN 
UNIT PELAKSANA TEKNIS DINAS ( UPTD ) PENDIDIKAN SE-KAB. PESISIR SELATAN MENURUT JENIS KELAMIN DAN PENDIDIKAN
(PER 31 DESEMBER 2019)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</si>
  <si>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2.20</t>
    </r>
  </si>
  <si>
    <t>Number of Civil Servants in Technical Operational Unit (TOU) of Educational Agency in Pesisir Selatan Regency by Gender and Education
(as of 31 December 2019)</t>
  </si>
  <si>
    <t>2.3.7</t>
  </si>
  <si>
    <t>Jumlah Pegawai Negeri Sipil Di Lingkungan Perangkat Daerah  (PD) Menurut Golongan dan Jenis Kelamin di Kabupaten Pesisir Selatan, 2019</t>
  </si>
  <si>
    <t>Lanjutan Tabel/Continued Tabel 2.3.7</t>
  </si>
  <si>
    <t>Number of Civil Servant in Local Government Work Unit by Rank and Sex in Pesisir Selatan Regency , 2019</t>
  </si>
  <si>
    <r>
      <t xml:space="preserve">Institusi/
</t>
    </r>
    <r>
      <rPr>
        <i/>
        <sz val="9"/>
        <rFont val="Calibri"/>
        <family val="2"/>
        <scheme val="minor"/>
      </rPr>
      <t>Institution</t>
    </r>
  </si>
  <si>
    <t>Sekretariat Daerah</t>
  </si>
  <si>
    <t>Sekretariat DPRD</t>
  </si>
  <si>
    <t>Inspektorat Daerah</t>
  </si>
  <si>
    <t>Badan Perencanaan Pembangunan, Penelitian dan Pengembangan Daerah</t>
  </si>
  <si>
    <t>Badan Kepegawaian Pengembangan Sumber Daya Manusia</t>
  </si>
  <si>
    <t>Badan Pengelolaan Keuangan Daerah</t>
  </si>
  <si>
    <t>Badan Pendapatan Daerah</t>
  </si>
  <si>
    <t>Badan Penanggulangan Bencana Daerah</t>
  </si>
  <si>
    <t>Dinas Pemberdayaan Masyarakat dan Desa, Pengendalian Penduduk dan Keluarga Berencana</t>
  </si>
  <si>
    <t>Dinas Pendidikan dan Kebudayaan</t>
  </si>
  <si>
    <t>Dinas Kesehatan</t>
  </si>
  <si>
    <t>Dinas Perhubungan</t>
  </si>
  <si>
    <t>Dinas Sosial Pemberdayaan Perempuan dan Perlindungan Anak</t>
  </si>
  <si>
    <t>Dinas Kependudukan dan Catatan Sipil</t>
  </si>
  <si>
    <t>Dinas Pekerjaan Umum dan Penataan Ruang</t>
  </si>
  <si>
    <t>Dinas Pengelolaan Sumber Daya Air</t>
  </si>
  <si>
    <t>Dinas Perindustrian, Perdagangan, Koperasi dan UMKM</t>
  </si>
  <si>
    <t>Dinas Pangan</t>
  </si>
  <si>
    <t>Dinas Perumahan Rakyat, Kawasan Permukiman dan Pertanahan</t>
  </si>
  <si>
    <t>Dinas Tanaman Pangan, Hortikultura dan Perkebunan</t>
  </si>
  <si>
    <t>Dinas Kelautan dan Perikanan</t>
  </si>
  <si>
    <t>Dinas Tenaga Kerja dan Transmigrasi</t>
  </si>
  <si>
    <t>Dinas Pariwisata, Pemuda dan Olahraga</t>
  </si>
  <si>
    <t>Dinas Peternakan dan Kesehatan Hewan</t>
  </si>
  <si>
    <t>Dinas Lingkungan Hidup</t>
  </si>
  <si>
    <t>Dinas Kearsipan dan Perpustakaan</t>
  </si>
  <si>
    <t>Dinas Penanaman Modal Pelayanan dan Perizinan Terpadu Satu Pintu</t>
  </si>
  <si>
    <t>Dinas Komunikasi dan Informatika</t>
  </si>
  <si>
    <t>Dinas Satuan Polisi Pamong Praja dan Pemadam Kebakaran</t>
  </si>
  <si>
    <t>RSUD M Zein Painan</t>
  </si>
  <si>
    <t>Rumah Sakit Pratama Tapan</t>
  </si>
  <si>
    <t>Badan Kepegawaian dan Pengembangan Sumber Daya Manusia Kab. Pesisir Selatan/
Regional Civil Service Agency of  Pesisir Selatan</t>
  </si>
  <si>
    <t>PESSEL</t>
  </si>
  <si>
    <t>2.3.8</t>
  </si>
  <si>
    <t>Jumlah Pegawai Negeri Sipil Di Lingkungan Perangkat Daerah (PD) Menurut Pendidikan dan Jenis Kelamin di Kabupaten Pesisir Selatan, 2019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</si>
  <si>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2.3.8</t>
    </r>
  </si>
  <si>
    <t>Number of Civil Servant in Local Government Work Unit by Education Level and Sex in Pesisir Selatan Regency , 2019</t>
  </si>
  <si>
    <t>DII/ DIII</t>
  </si>
  <si>
    <t>DIV/ S1</t>
  </si>
  <si>
    <t>Sekretaris Daerah</t>
  </si>
  <si>
    <t>Dinas Koperasi, UMKM, Perdagangan dan Perindustrian</t>
  </si>
  <si>
    <t>Dinas Kelautan dan  Perikanan</t>
  </si>
  <si>
    <r>
      <t xml:space="preserve">Tabel </t>
    </r>
    <r>
      <rPr>
        <b/>
        <i/>
        <sz val="10"/>
        <color theme="1"/>
        <rFont val="Calibri"/>
        <family val="2"/>
        <scheme val="minor"/>
      </rPr>
      <t>Table</t>
    </r>
  </si>
  <si>
    <t>2.3.9</t>
  </si>
  <si>
    <t>Jumlah Pegawai Negeri Sipil Menurut Jabatan dan Jenis Kelamin di Kabupaten Pesisir Selatan, (2018 dan 2019)</t>
  </si>
  <si>
    <t>Number of Civil Servant by Occupation and Sex in Pesisir Selatan Regency , (2019 and 2019)</t>
  </si>
  <si>
    <r>
      <t xml:space="preserve">Jabatan/                                                </t>
    </r>
    <r>
      <rPr>
        <i/>
        <sz val="9"/>
        <rFont val="Calibri"/>
        <family val="2"/>
        <scheme val="minor"/>
      </rPr>
      <t>Occupation</t>
    </r>
  </si>
  <si>
    <t>Jumlah</t>
  </si>
  <si>
    <t>Male</t>
  </si>
  <si>
    <t>Female</t>
  </si>
  <si>
    <t>Fungsional Tertentu</t>
  </si>
  <si>
    <t>Specific Functional</t>
  </si>
  <si>
    <t>Fungsional Umum/ Staf</t>
  </si>
  <si>
    <t>General Functional</t>
  </si>
  <si>
    <t>Struktural</t>
  </si>
  <si>
    <r>
      <t xml:space="preserve">Eselon V/ </t>
    </r>
    <r>
      <rPr>
        <i/>
        <sz val="9"/>
        <color theme="1"/>
        <rFont val="Calibri"/>
        <family val="2"/>
        <scheme val="minor"/>
      </rPr>
      <t>5th Echelon</t>
    </r>
  </si>
  <si>
    <r>
      <t xml:space="preserve">Eselon IV/ </t>
    </r>
    <r>
      <rPr>
        <i/>
        <sz val="9"/>
        <color theme="1"/>
        <rFont val="Calibri"/>
        <family val="2"/>
        <scheme val="minor"/>
      </rPr>
      <t>4th Echelon</t>
    </r>
  </si>
  <si>
    <r>
      <t>Eselon III/ 3</t>
    </r>
    <r>
      <rPr>
        <i/>
        <sz val="9"/>
        <color theme="1"/>
        <rFont val="Calibri"/>
        <family val="2"/>
        <scheme val="minor"/>
      </rPr>
      <t>rd Echelon</t>
    </r>
  </si>
  <si>
    <r>
      <t>Eselon II/ 2</t>
    </r>
    <r>
      <rPr>
        <i/>
        <sz val="9"/>
        <color theme="1"/>
        <rFont val="Calibri"/>
        <family val="2"/>
        <scheme val="minor"/>
      </rPr>
      <t>nd Echelon</t>
    </r>
  </si>
  <si>
    <r>
      <t xml:space="preserve">Eselon I/ </t>
    </r>
    <r>
      <rPr>
        <i/>
        <sz val="9"/>
        <color theme="1"/>
        <rFont val="Calibri"/>
        <family val="2"/>
        <scheme val="minor"/>
      </rPr>
      <t>1st Echelon</t>
    </r>
  </si>
  <si>
    <r>
      <t xml:space="preserve">Jumlah/ </t>
    </r>
    <r>
      <rPr>
        <i/>
        <sz val="9"/>
        <color theme="1"/>
        <rFont val="Calibri"/>
        <family val="2"/>
        <scheme val="minor"/>
      </rPr>
      <t>Total</t>
    </r>
  </si>
  <si>
    <r>
      <t xml:space="preserve">Sumber/ </t>
    </r>
    <r>
      <rPr>
        <i/>
        <sz val="9"/>
        <color theme="1"/>
        <rFont val="Calibri"/>
        <family val="2"/>
        <scheme val="minor"/>
      </rPr>
      <t>Source</t>
    </r>
  </si>
  <si>
    <r>
      <t xml:space="preserve">Badan Kepegawaian Daerah Kab. Pesisir Selatan/
</t>
    </r>
    <r>
      <rPr>
        <i/>
        <sz val="9"/>
        <color theme="1"/>
        <rFont val="Calibri"/>
        <family val="2"/>
        <scheme val="minor"/>
      </rPr>
      <t>Regional Civil Service Agency of  Pesisir Selatan</t>
    </r>
  </si>
  <si>
    <t>JUMLAH PEGAWAI NEGERI SIPIL DI LINGKUNGAN KANTOR CAMAT SE-KAB. PESISIR SELATAN MENURUT JENIS KELAMIN JABATAN
(PER 31 DESEMBER 2019)</t>
  </si>
  <si>
    <t>Fungsional Umum</t>
  </si>
  <si>
    <t>Eselon V</t>
  </si>
  <si>
    <t>Eselon IV</t>
  </si>
  <si>
    <t>Eselon III</t>
  </si>
  <si>
    <t>Eselon II</t>
  </si>
  <si>
    <t>Eselon I</t>
  </si>
  <si>
    <t>Jabatan</t>
  </si>
  <si>
    <t>Jenis Kelamin</t>
  </si>
  <si>
    <t>…</t>
  </si>
  <si>
    <t>JUMLAH PEGAWAI NEGERI SIPIL DI LINGKUNGAN PUSKESMAS SE-KAB. PESISIR SELATAN MENURUT JENIS KELAMIN JABATAN
(PER 31 DESEMBER 2019)</t>
  </si>
  <si>
    <t>JUMLAH PEGAWAI NEGERI SIPIL DI LINGKUNGAN UPTD PENDIDIKAN SE-KAB. PESISIR SELATAN MENURUT JENIS KELAMIN JABATAN
(PER 31 DESEMBER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</si>
</sst>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\)"/>
    <numFmt numFmtId="165" formatCode="#\ ##0;\(#\ ##0\);&quot;-&quot;;_(@_)"/>
    <numFmt numFmtId="166" formatCode="#\ ##0"/>
  </numFmts>
  <fonts count="1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ashed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auto="1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3">
    <xf numFmtId="0" fontId="0" fillId="0" borderId="0" xfId="0"/>
    <xf numFmtId="0" fontId="6" fillId="0" borderId="0" xfId="0" applyFont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top"/>
    </xf>
    <xf numFmtId="0" fontId="6" fillId="0" borderId="0" xfId="0" applyFont="1" applyAlignment="1">
      <alignment vertical="top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11" xfId="0" applyFont="1" applyFill="1" applyBorder="1" applyAlignment="1" applyProtection="1">
      <alignment horizontal="center" vertical="top"/>
    </xf>
    <xf numFmtId="0" fontId="7" fillId="4" borderId="6" xfId="0" applyFont="1" applyFill="1" applyBorder="1" applyAlignment="1" applyProtection="1">
      <alignment horizontal="center" vertical="top"/>
    </xf>
    <xf numFmtId="0" fontId="7" fillId="4" borderId="1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3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164" fontId="7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0" fontId="6" fillId="0" borderId="6" xfId="0" applyFont="1" applyBorder="1"/>
    <xf numFmtId="0" fontId="7" fillId="4" borderId="0" xfId="0" applyFont="1" applyFill="1" applyBorder="1" applyAlignment="1" applyProtection="1">
      <alignment horizontal="left" vertical="top" wrapText="1"/>
    </xf>
    <xf numFmtId="165" fontId="7" fillId="3" borderId="11" xfId="0" applyNumberFormat="1" applyFont="1" applyFill="1" applyBorder="1" applyAlignment="1" applyProtection="1">
      <alignment horizontal="center" vertical="top"/>
    </xf>
    <xf numFmtId="165" fontId="7" fillId="3" borderId="0" xfId="0" applyNumberFormat="1" applyFont="1" applyFill="1" applyBorder="1" applyAlignment="1" applyProtection="1">
      <alignment horizontal="center" vertical="top"/>
    </xf>
    <xf numFmtId="165" fontId="7" fillId="3" borderId="6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vertical="top"/>
    </xf>
    <xf numFmtId="165" fontId="6" fillId="0" borderId="11" xfId="0" applyNumberFormat="1" applyFont="1" applyBorder="1" applyAlignment="1">
      <alignment horizontal="center" vertical="top"/>
    </xf>
    <xf numFmtId="0" fontId="7" fillId="4" borderId="16" xfId="0" applyFont="1" applyFill="1" applyBorder="1" applyAlignment="1" applyProtection="1">
      <alignment horizontal="left" vertical="top" wrapText="1"/>
    </xf>
    <xf numFmtId="165" fontId="7" fillId="3" borderId="17" xfId="0" applyNumberFormat="1" applyFont="1" applyFill="1" applyBorder="1" applyAlignment="1" applyProtection="1">
      <alignment horizontal="center" vertical="top"/>
    </xf>
    <xf numFmtId="165" fontId="7" fillId="3" borderId="16" xfId="0" applyNumberFormat="1" applyFont="1" applyFill="1" applyBorder="1" applyAlignment="1" applyProtection="1">
      <alignment horizontal="center" vertical="top"/>
    </xf>
    <xf numFmtId="165" fontId="7" fillId="3" borderId="18" xfId="0" applyNumberFormat="1" applyFont="1" applyFill="1" applyBorder="1" applyAlignment="1" applyProtection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165" fontId="6" fillId="0" borderId="18" xfId="0" applyNumberFormat="1" applyFont="1" applyBorder="1" applyAlignment="1">
      <alignment horizontal="center" vertical="top"/>
    </xf>
    <xf numFmtId="0" fontId="7" fillId="5" borderId="0" xfId="0" applyFont="1" applyFill="1" applyBorder="1" applyAlignment="1" applyProtection="1">
      <alignment horizontal="center" vertical="top"/>
    </xf>
    <xf numFmtId="0" fontId="7" fillId="6" borderId="0" xfId="0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Fill="1" applyBorder="1" applyAlignment="1" applyProtection="1">
      <alignment horizontal="left" vertical="top" wrapText="1"/>
    </xf>
    <xf numFmtId="165" fontId="7" fillId="0" borderId="11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165" fontId="7" fillId="0" borderId="6" xfId="0" applyNumberFormat="1" applyFont="1" applyFill="1" applyBorder="1" applyAlignment="1" applyProtection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65" fontId="6" fillId="0" borderId="6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165" fontId="6" fillId="0" borderId="11" xfId="0" applyNumberFormat="1" applyFont="1" applyFill="1" applyBorder="1" applyAlignment="1">
      <alignment horizontal="center" vertical="top"/>
    </xf>
    <xf numFmtId="0" fontId="7" fillId="4" borderId="0" xfId="0" applyFont="1" applyFill="1" applyBorder="1" applyAlignment="1" applyProtection="1">
      <alignment horizontal="left" vertical="top"/>
    </xf>
    <xf numFmtId="165" fontId="7" fillId="3" borderId="11" xfId="0" applyNumberFormat="1" applyFont="1" applyFill="1" applyBorder="1" applyAlignment="1">
      <alignment horizontal="center" vertical="top"/>
    </xf>
    <xf numFmtId="0" fontId="7" fillId="4" borderId="19" xfId="0" applyFont="1" applyFill="1" applyBorder="1" applyAlignment="1" applyProtection="1">
      <alignment horizontal="left" vertical="top"/>
    </xf>
    <xf numFmtId="165" fontId="7" fillId="3" borderId="20" xfId="0" applyNumberFormat="1" applyFont="1" applyFill="1" applyBorder="1" applyAlignment="1" applyProtection="1">
      <alignment horizontal="center" vertical="top"/>
    </xf>
    <xf numFmtId="165" fontId="7" fillId="3" borderId="19" xfId="0" applyNumberFormat="1" applyFont="1" applyFill="1" applyBorder="1" applyAlignment="1" applyProtection="1">
      <alignment horizontal="center" vertical="top"/>
    </xf>
    <xf numFmtId="165" fontId="7" fillId="3" borderId="21" xfId="0" applyNumberFormat="1" applyFont="1" applyFill="1" applyBorder="1" applyAlignment="1" applyProtection="1">
      <alignment horizontal="center" vertical="top"/>
    </xf>
    <xf numFmtId="166" fontId="7" fillId="3" borderId="0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horizontal="left" vertical="top"/>
    </xf>
    <xf numFmtId="0" fontId="7" fillId="4" borderId="16" xfId="0" applyFont="1" applyFill="1" applyBorder="1" applyAlignment="1">
      <alignment horizontal="left" vertical="center"/>
    </xf>
    <xf numFmtId="165" fontId="7" fillId="3" borderId="17" xfId="0" applyNumberFormat="1" applyFont="1" applyFill="1" applyBorder="1" applyAlignment="1" applyProtection="1">
      <alignment horizontal="right" vertical="center" indent="1"/>
    </xf>
    <xf numFmtId="165" fontId="7" fillId="3" borderId="16" xfId="0" applyNumberFormat="1" applyFont="1" applyFill="1" applyBorder="1" applyAlignment="1" applyProtection="1">
      <alignment horizontal="right" vertical="center" indent="1"/>
    </xf>
    <xf numFmtId="165" fontId="7" fillId="3" borderId="18" xfId="0" applyNumberFormat="1" applyFont="1" applyFill="1" applyBorder="1" applyAlignment="1" applyProtection="1">
      <alignment horizontal="right" vertical="center" indent="1"/>
    </xf>
    <xf numFmtId="166" fontId="7" fillId="3" borderId="0" xfId="0" applyNumberFormat="1" applyFont="1" applyFill="1" applyBorder="1" applyAlignment="1" applyProtection="1">
      <alignment horizontal="right" vertical="center" indent="1"/>
    </xf>
    <xf numFmtId="0" fontId="7" fillId="3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left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165" fontId="7" fillId="3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>
      <alignment horizontal="center"/>
    </xf>
    <xf numFmtId="0" fontId="7" fillId="4" borderId="19" xfId="0" applyFont="1" applyFill="1" applyBorder="1" applyAlignment="1" applyProtection="1">
      <alignment horizontal="left"/>
    </xf>
    <xf numFmtId="165" fontId="7" fillId="3" borderId="19" xfId="0" applyNumberFormat="1" applyFont="1" applyFill="1" applyBorder="1" applyAlignment="1" applyProtection="1">
      <alignment horizontal="center"/>
    </xf>
    <xf numFmtId="165" fontId="7" fillId="3" borderId="19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166" fontId="7" fillId="3" borderId="16" xfId="0" applyNumberFormat="1" applyFont="1" applyFill="1" applyBorder="1" applyAlignment="1" applyProtection="1">
      <alignment horizontal="right" vertical="center" indent="1"/>
    </xf>
    <xf numFmtId="166" fontId="7" fillId="3" borderId="16" xfId="0" applyNumberFormat="1" applyFont="1" applyFill="1" applyBorder="1" applyAlignment="1" applyProtection="1">
      <alignment horizontal="right" vertical="center" indent="2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/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11" xfId="0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1" xfId="0" applyFont="1" applyFill="1" applyBorder="1"/>
    <xf numFmtId="0" fontId="6" fillId="0" borderId="6" xfId="0" applyFont="1" applyFill="1" applyBorder="1"/>
    <xf numFmtId="0" fontId="6" fillId="0" borderId="0" xfId="0" applyFont="1" applyFill="1" applyAlignment="1">
      <alignment horizontal="center" vertical="top"/>
    </xf>
    <xf numFmtId="0" fontId="7" fillId="0" borderId="16" xfId="0" applyFont="1" applyFill="1" applyBorder="1" applyAlignment="1" applyProtection="1">
      <alignment horizontal="left" vertical="top" wrapText="1"/>
    </xf>
    <xf numFmtId="165" fontId="7" fillId="0" borderId="17" xfId="0" applyNumberFormat="1" applyFont="1" applyFill="1" applyBorder="1" applyAlignment="1" applyProtection="1">
      <alignment horizontal="center" vertical="top"/>
    </xf>
    <xf numFmtId="165" fontId="7" fillId="0" borderId="16" xfId="0" applyNumberFormat="1" applyFont="1" applyFill="1" applyBorder="1" applyAlignment="1" applyProtection="1">
      <alignment horizontal="center" vertical="top"/>
    </xf>
    <xf numFmtId="165" fontId="7" fillId="0" borderId="18" xfId="0" applyNumberFormat="1" applyFont="1" applyFill="1" applyBorder="1" applyAlignment="1" applyProtection="1">
      <alignment horizontal="center" vertical="top"/>
    </xf>
    <xf numFmtId="165" fontId="6" fillId="0" borderId="16" xfId="0" applyNumberFormat="1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left" vertical="top"/>
    </xf>
    <xf numFmtId="0" fontId="7" fillId="0" borderId="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/>
    </xf>
    <xf numFmtId="37" fontId="7" fillId="0" borderId="4" xfId="0" applyNumberFormat="1" applyFont="1" applyFill="1" applyBorder="1" applyAlignment="1" applyProtection="1">
      <alignment horizontal="center" vertical="top"/>
    </xf>
    <xf numFmtId="37" fontId="7" fillId="0" borderId="5" xfId="0" applyNumberFormat="1" applyFont="1" applyFill="1" applyBorder="1" applyAlignment="1" applyProtection="1">
      <alignment horizontal="center" vertical="top"/>
    </xf>
    <xf numFmtId="37" fontId="7" fillId="0" borderId="7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19" xfId="0" applyFont="1" applyFill="1" applyBorder="1" applyAlignment="1" applyProtection="1">
      <alignment horizontal="left" vertical="top"/>
    </xf>
    <xf numFmtId="166" fontId="7" fillId="0" borderId="20" xfId="0" applyNumberFormat="1" applyFont="1" applyFill="1" applyBorder="1" applyAlignment="1" applyProtection="1">
      <alignment horizontal="center" vertical="top"/>
    </xf>
    <xf numFmtId="166" fontId="7" fillId="0" borderId="19" xfId="0" applyNumberFormat="1" applyFont="1" applyFill="1" applyBorder="1" applyAlignment="1" applyProtection="1">
      <alignment horizontal="center" vertical="top"/>
    </xf>
    <xf numFmtId="166" fontId="7" fillId="0" borderId="21" xfId="0" applyNumberFormat="1" applyFont="1" applyFill="1" applyBorder="1" applyAlignment="1" applyProtection="1">
      <alignment horizontal="center" vertical="top"/>
    </xf>
    <xf numFmtId="166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center"/>
    </xf>
    <xf numFmtId="166" fontId="7" fillId="0" borderId="17" xfId="0" applyNumberFormat="1" applyFont="1" applyFill="1" applyBorder="1" applyAlignment="1" applyProtection="1">
      <alignment horizontal="right" vertical="center" indent="1"/>
    </xf>
    <xf numFmtId="166" fontId="7" fillId="0" borderId="16" xfId="0" applyNumberFormat="1" applyFont="1" applyFill="1" applyBorder="1" applyAlignment="1" applyProtection="1">
      <alignment horizontal="right" vertical="center" indent="1"/>
    </xf>
    <xf numFmtId="166" fontId="7" fillId="0" borderId="18" xfId="0" applyNumberFormat="1" applyFont="1" applyFill="1" applyBorder="1" applyAlignment="1" applyProtection="1">
      <alignment horizontal="right" vertical="center" indent="1"/>
    </xf>
    <xf numFmtId="166" fontId="7" fillId="0" borderId="0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>
      <alignment wrapText="1"/>
    </xf>
    <xf numFmtId="165" fontId="6" fillId="0" borderId="0" xfId="0" applyNumberFormat="1" applyFont="1" applyFill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</xf>
    <xf numFmtId="166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19" xfId="0" applyFont="1" applyFill="1" applyBorder="1" applyAlignment="1" applyProtection="1">
      <alignment horizontal="left"/>
    </xf>
    <xf numFmtId="166" fontId="7" fillId="0" borderId="19" xfId="0" applyNumberFormat="1" applyFont="1" applyFill="1" applyBorder="1" applyAlignment="1" applyProtection="1">
      <alignment horizontal="center"/>
    </xf>
    <xf numFmtId="166" fontId="7" fillId="0" borderId="19" xfId="0" applyNumberFormat="1" applyFont="1" applyFill="1" applyBorder="1" applyAlignment="1">
      <alignment horizontal="center"/>
    </xf>
    <xf numFmtId="166" fontId="7" fillId="0" borderId="16" xfId="0" applyNumberFormat="1" applyFont="1" applyFill="1" applyBorder="1" applyAlignment="1" applyProtection="1">
      <alignment horizontal="center" vertical="center"/>
    </xf>
    <xf numFmtId="166" fontId="7" fillId="0" borderId="16" xfId="0" applyNumberFormat="1" applyFont="1" applyFill="1" applyBorder="1" applyAlignment="1" applyProtection="1">
      <alignment horizontal="right" vertical="center" indent="2"/>
    </xf>
    <xf numFmtId="0" fontId="7" fillId="0" borderId="0" xfId="0" applyFont="1" applyFill="1" applyBorder="1" applyAlignment="1">
      <alignment horizontal="right"/>
    </xf>
    <xf numFmtId="165" fontId="7" fillId="3" borderId="11" xfId="0" applyNumberFormat="1" applyFont="1" applyFill="1" applyBorder="1" applyAlignment="1" applyProtection="1">
      <alignment horizontal="center" vertical="center"/>
    </xf>
    <xf numFmtId="165" fontId="7" fillId="3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horizontal="left" vertical="top"/>
    </xf>
    <xf numFmtId="166" fontId="7" fillId="3" borderId="17" xfId="0" applyNumberFormat="1" applyFont="1" applyFill="1" applyBorder="1" applyAlignment="1" applyProtection="1">
      <alignment horizontal="right" vertical="top"/>
    </xf>
    <xf numFmtId="166" fontId="7" fillId="3" borderId="16" xfId="0" applyNumberFormat="1" applyFont="1" applyFill="1" applyBorder="1" applyAlignment="1" applyProtection="1">
      <alignment horizontal="right" vertical="top"/>
    </xf>
    <xf numFmtId="166" fontId="7" fillId="3" borderId="18" xfId="0" applyNumberFormat="1" applyFont="1" applyFill="1" applyBorder="1" applyAlignment="1" applyProtection="1">
      <alignment horizontal="right" vertical="top"/>
    </xf>
    <xf numFmtId="166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quotePrefix="1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 vertical="center"/>
    </xf>
    <xf numFmtId="166" fontId="7" fillId="3" borderId="0" xfId="0" applyNumberFormat="1" applyFont="1" applyFill="1" applyBorder="1" applyAlignment="1" applyProtection="1">
      <alignment horizontal="center"/>
    </xf>
    <xf numFmtId="166" fontId="7" fillId="3" borderId="0" xfId="0" applyNumberFormat="1" applyFont="1" applyFill="1" applyBorder="1" applyAlignment="1">
      <alignment horizontal="center"/>
    </xf>
    <xf numFmtId="166" fontId="7" fillId="3" borderId="19" xfId="0" applyNumberFormat="1" applyFont="1" applyFill="1" applyBorder="1" applyAlignment="1" applyProtection="1">
      <alignment horizontal="center"/>
    </xf>
    <xf numFmtId="166" fontId="7" fillId="3" borderId="19" xfId="0" applyNumberFormat="1" applyFont="1" applyFill="1" applyBorder="1" applyAlignment="1">
      <alignment horizontal="center"/>
    </xf>
    <xf numFmtId="166" fontId="7" fillId="3" borderId="0" xfId="0" applyNumberFormat="1" applyFont="1" applyFill="1" applyBorder="1" applyAlignment="1" applyProtection="1">
      <alignment horizontal="right" vertical="center" indent="2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4" borderId="6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alignment vertical="top" wrapText="1"/>
    </xf>
    <xf numFmtId="0" fontId="7" fillId="4" borderId="1" xfId="0" applyFont="1" applyFill="1" applyBorder="1" applyAlignment="1" applyProtection="1">
      <alignment horizontal="left" vertical="top" wrapText="1"/>
    </xf>
    <xf numFmtId="165" fontId="7" fillId="3" borderId="1" xfId="0" applyNumberFormat="1" applyFont="1" applyFill="1" applyBorder="1" applyAlignment="1" applyProtection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7" fillId="4" borderId="0" xfId="0" applyFont="1" applyFill="1" applyBorder="1" applyAlignment="1" applyProtection="1">
      <alignment vertical="top" wrapText="1"/>
    </xf>
    <xf numFmtId="0" fontId="7" fillId="4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4" borderId="16" xfId="0" applyFont="1" applyFill="1" applyBorder="1" applyAlignment="1" applyProtection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7" fillId="4" borderId="19" xfId="0" applyFont="1" applyFill="1" applyBorder="1" applyAlignment="1" applyProtection="1">
      <alignment horizontal="left" vertical="center"/>
    </xf>
    <xf numFmtId="0" fontId="7" fillId="4" borderId="19" xfId="0" applyFont="1" applyFill="1" applyBorder="1" applyAlignment="1" applyProtection="1">
      <alignment horizontal="left" vertical="center" wrapText="1"/>
    </xf>
    <xf numFmtId="166" fontId="7" fillId="3" borderId="20" xfId="0" applyNumberFormat="1" applyFont="1" applyFill="1" applyBorder="1" applyAlignment="1" applyProtection="1">
      <alignment horizontal="right" vertical="center"/>
    </xf>
    <xf numFmtId="166" fontId="7" fillId="3" borderId="19" xfId="0" applyNumberFormat="1" applyFont="1" applyFill="1" applyBorder="1" applyAlignment="1" applyProtection="1">
      <alignment horizontal="right" vertical="center"/>
    </xf>
    <xf numFmtId="166" fontId="7" fillId="3" borderId="21" xfId="0" applyNumberFormat="1" applyFont="1" applyFill="1" applyBorder="1" applyAlignment="1" applyProtection="1">
      <alignment horizontal="right" vertical="center"/>
    </xf>
    <xf numFmtId="166" fontId="7" fillId="3" borderId="20" xfId="0" applyNumberFormat="1" applyFont="1" applyFill="1" applyBorder="1" applyAlignment="1">
      <alignment horizontal="right" vertical="center"/>
    </xf>
    <xf numFmtId="166" fontId="7" fillId="3" borderId="19" xfId="0" applyNumberFormat="1" applyFont="1" applyFill="1" applyBorder="1" applyAlignment="1">
      <alignment horizontal="right" vertical="center"/>
    </xf>
    <xf numFmtId="166" fontId="7" fillId="3" borderId="0" xfId="0" applyNumberFormat="1" applyFont="1" applyFill="1" applyBorder="1" applyAlignment="1">
      <alignment horizontal="right" vertical="center"/>
    </xf>
    <xf numFmtId="166" fontId="7" fillId="3" borderId="20" xfId="0" applyNumberFormat="1" applyFont="1" applyFill="1" applyBorder="1" applyAlignment="1">
      <alignment horizontal="right" vertical="top"/>
    </xf>
    <xf numFmtId="166" fontId="7" fillId="3" borderId="19" xfId="0" applyNumberFormat="1" applyFont="1" applyFill="1" applyBorder="1" applyAlignment="1">
      <alignment horizontal="right" vertical="top"/>
    </xf>
    <xf numFmtId="166" fontId="7" fillId="3" borderId="21" xfId="0" applyNumberFormat="1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left" vertical="top" wrapText="1"/>
    </xf>
    <xf numFmtId="165" fontId="7" fillId="3" borderId="11" xfId="0" applyNumberFormat="1" applyFont="1" applyFill="1" applyBorder="1" applyAlignment="1" applyProtection="1">
      <alignment horizontal="right" vertical="top"/>
    </xf>
    <xf numFmtId="165" fontId="7" fillId="3" borderId="0" xfId="0" applyNumberFormat="1" applyFont="1" applyFill="1" applyBorder="1" applyAlignment="1" applyProtection="1">
      <alignment horizontal="right" vertical="top"/>
    </xf>
    <xf numFmtId="0" fontId="7" fillId="4" borderId="16" xfId="0" applyFont="1" applyFill="1" applyBorder="1" applyAlignment="1">
      <alignment horizontal="left" vertical="center" wrapText="1"/>
    </xf>
    <xf numFmtId="166" fontId="7" fillId="3" borderId="17" xfId="0" applyNumberFormat="1" applyFont="1" applyFill="1" applyBorder="1" applyAlignment="1" applyProtection="1">
      <alignment horizontal="right" vertical="center"/>
    </xf>
    <xf numFmtId="166" fontId="7" fillId="3" borderId="16" xfId="0" applyNumberFormat="1" applyFont="1" applyFill="1" applyBorder="1" applyAlignment="1" applyProtection="1">
      <alignment horizontal="right" vertical="center"/>
    </xf>
    <xf numFmtId="166" fontId="7" fillId="3" borderId="18" xfId="0" applyNumberFormat="1" applyFont="1" applyFill="1" applyBorder="1" applyAlignment="1" applyProtection="1">
      <alignment horizontal="right" vertical="center"/>
    </xf>
    <xf numFmtId="166" fontId="7" fillId="3" borderId="0" xfId="0" applyNumberFormat="1" applyFont="1" applyFill="1" applyBorder="1" applyAlignment="1" applyProtection="1">
      <alignment horizontal="right" vertical="center"/>
    </xf>
    <xf numFmtId="0" fontId="7" fillId="4" borderId="0" xfId="0" applyFont="1" applyFill="1" applyBorder="1" applyAlignment="1">
      <alignment horizontal="left" vertical="center" wrapText="1"/>
    </xf>
    <xf numFmtId="37" fontId="7" fillId="3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165" fontId="12" fillId="0" borderId="2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165" fontId="12" fillId="0" borderId="0" xfId="0" applyNumberFormat="1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/>
    </xf>
    <xf numFmtId="0" fontId="7" fillId="0" borderId="16" xfId="0" applyFont="1" applyFill="1" applyBorder="1" applyAlignment="1" applyProtection="1">
      <alignment horizontal="left" vertical="top"/>
    </xf>
    <xf numFmtId="37" fontId="7" fillId="0" borderId="16" xfId="0" applyNumberFormat="1" applyFont="1" applyFill="1" applyBorder="1" applyAlignment="1" applyProtection="1">
      <alignment horizontal="left" vertical="top"/>
    </xf>
    <xf numFmtId="37" fontId="13" fillId="0" borderId="16" xfId="0" applyNumberFormat="1" applyFont="1" applyFill="1" applyBorder="1" applyAlignment="1" applyProtection="1">
      <alignment horizontal="left" vertical="top"/>
    </xf>
    <xf numFmtId="0" fontId="7" fillId="0" borderId="16" xfId="0" applyFont="1" applyFill="1" applyBorder="1" applyAlignment="1">
      <alignment horizontal="left" vertical="top"/>
    </xf>
    <xf numFmtId="37" fontId="7" fillId="0" borderId="16" xfId="0" applyNumberFormat="1" applyFont="1" applyFill="1" applyBorder="1" applyAlignment="1" applyProtection="1">
      <alignment horizontal="center" vertical="top"/>
    </xf>
    <xf numFmtId="37" fontId="13" fillId="0" borderId="16" xfId="0" applyNumberFormat="1" applyFont="1" applyFill="1" applyBorder="1" applyAlignment="1" applyProtection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37" fontId="7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166" fontId="7" fillId="0" borderId="0" xfId="0" applyNumberFormat="1" applyFont="1" applyFill="1" applyBorder="1" applyAlignment="1">
      <alignment horizontal="center" vertical="top"/>
    </xf>
    <xf numFmtId="166" fontId="7" fillId="0" borderId="19" xfId="0" applyNumberFormat="1" applyFont="1" applyFill="1" applyBorder="1" applyAlignment="1">
      <alignment horizontal="center" vertical="top"/>
    </xf>
    <xf numFmtId="166" fontId="6" fillId="0" borderId="0" xfId="0" applyNumberFormat="1" applyFont="1" applyFill="1"/>
    <xf numFmtId="0" fontId="16" fillId="0" borderId="0" xfId="0" applyFont="1"/>
    <xf numFmtId="0" fontId="17" fillId="0" borderId="0" xfId="0" applyFont="1"/>
    <xf numFmtId="0" fontId="6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7" fontId="6" fillId="0" borderId="25" xfId="0" applyNumberFormat="1" applyFont="1" applyBorder="1" applyAlignment="1">
      <alignment horizontal="center" vertical="center"/>
    </xf>
    <xf numFmtId="37" fontId="16" fillId="0" borderId="0" xfId="0" applyNumberFormat="1" applyFont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7" fontId="6" fillId="0" borderId="2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center" vertical="top"/>
    </xf>
    <xf numFmtId="0" fontId="7" fillId="6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 wrapText="1"/>
    </xf>
    <xf numFmtId="164" fontId="7" fillId="4" borderId="13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top"/>
    </xf>
    <xf numFmtId="0" fontId="7" fillId="4" borderId="5" xfId="0" applyFont="1" applyFill="1" applyBorder="1" applyAlignment="1" applyProtection="1">
      <alignment horizontal="center" vertical="top"/>
    </xf>
    <xf numFmtId="0" fontId="7" fillId="4" borderId="7" xfId="0" applyFont="1" applyFill="1" applyBorder="1" applyAlignment="1" applyProtection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7" fillId="4" borderId="8" xfId="0" applyFont="1" applyFill="1" applyBorder="1" applyAlignment="1" applyProtection="1">
      <alignment horizontal="center" vertical="top"/>
    </xf>
    <xf numFmtId="0" fontId="7" fillId="4" borderId="9" xfId="0" applyFont="1" applyFill="1" applyBorder="1" applyAlignment="1" applyProtection="1">
      <alignment horizontal="center" vertical="top"/>
    </xf>
    <xf numFmtId="0" fontId="7" fillId="4" borderId="10" xfId="0" applyFont="1" applyFill="1" applyBorder="1" applyAlignment="1" applyProtection="1">
      <alignment horizontal="center" vertical="top"/>
    </xf>
    <xf numFmtId="0" fontId="7" fillId="5" borderId="16" xfId="0" applyFont="1" applyFill="1" applyBorder="1" applyAlignment="1" applyProtection="1">
      <alignment horizontal="center" vertical="top"/>
    </xf>
    <xf numFmtId="0" fontId="7" fillId="6" borderId="16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6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/>
    </xf>
    <xf numFmtId="164" fontId="7" fillId="0" borderId="15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22" xfId="0" applyFont="1" applyFill="1" applyBorder="1" applyAlignment="1" applyProtection="1">
      <alignment horizontal="center" vertical="top"/>
    </xf>
    <xf numFmtId="0" fontId="7" fillId="0" borderId="2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7" fillId="4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19" xfId="0" applyFont="1" applyFill="1" applyBorder="1" applyAlignment="1" applyProtection="1">
      <alignment horizontal="center" vertical="top" wrapText="1"/>
    </xf>
    <xf numFmtId="0" fontId="7" fillId="4" borderId="24" xfId="0" applyFont="1" applyFill="1" applyBorder="1" applyAlignment="1" applyProtection="1">
      <alignment horizontal="center" vertical="top"/>
    </xf>
    <xf numFmtId="0" fontId="7" fillId="4" borderId="25" xfId="0" applyFont="1" applyFill="1" applyBorder="1" applyAlignment="1" applyProtection="1">
      <alignment horizontal="center" vertical="top"/>
    </xf>
    <xf numFmtId="0" fontId="7" fillId="4" borderId="26" xfId="0" applyFont="1" applyFill="1" applyBorder="1" applyAlignment="1" applyProtection="1">
      <alignment horizontal="center" vertical="top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1" applyFill="1" applyAlignment="1">
      <alignment horizontal="center" wrapText="1"/>
    </xf>
    <xf numFmtId="0" fontId="7" fillId="4" borderId="12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ublikasi/PSDA/Data%20Final/BAB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2.1.2"/>
      <sheetName val="2.1.3"/>
      <sheetName val="2.1.4"/>
      <sheetName val="2.2.1"/>
      <sheetName val="2.2.2"/>
      <sheetName val="2.2.3"/>
      <sheetName val="2.2.4"/>
      <sheetName val="2.2.5"/>
      <sheetName val="2.2.6"/>
      <sheetName val="2.2.7"/>
      <sheetName val="2.2.8"/>
      <sheetName val="2.2.9"/>
      <sheetName val="2.1.10"/>
      <sheetName val="2.1.11"/>
      <sheetName val="2.3.1 "/>
      <sheetName val="2.3.2 "/>
      <sheetName val="2.3.3 "/>
      <sheetName val="2..3.4 "/>
      <sheetName val="2.3.5 "/>
      <sheetName val="2.3.6 "/>
      <sheetName val="2.23."/>
      <sheetName val="2.3.7"/>
      <sheetName val="2.3.8"/>
      <sheetName val="2.3.9"/>
      <sheetName val="2.23"/>
      <sheetName val="2.24"/>
      <sheetName val="2.4.1"/>
      <sheetName val="Graphi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AB11">
            <v>0</v>
          </cell>
        </row>
        <row r="13">
          <cell r="AB13">
            <v>0</v>
          </cell>
        </row>
        <row r="15">
          <cell r="AB15">
            <v>0</v>
          </cell>
        </row>
        <row r="17">
          <cell r="AB17">
            <v>0</v>
          </cell>
        </row>
        <row r="19">
          <cell r="AB19">
            <v>0</v>
          </cell>
        </row>
        <row r="21">
          <cell r="AB21">
            <v>0</v>
          </cell>
        </row>
        <row r="23">
          <cell r="AB23">
            <v>0</v>
          </cell>
        </row>
        <row r="25">
          <cell r="AB25">
            <v>0</v>
          </cell>
        </row>
        <row r="34">
          <cell r="AB34">
            <v>0</v>
          </cell>
        </row>
        <row r="36">
          <cell r="AB36">
            <v>0</v>
          </cell>
        </row>
        <row r="38">
          <cell r="AB38">
            <v>0</v>
          </cell>
        </row>
        <row r="40">
          <cell r="AB40">
            <v>0</v>
          </cell>
        </row>
        <row r="42">
          <cell r="AB42">
            <v>0</v>
          </cell>
        </row>
        <row r="44">
          <cell r="AB44">
            <v>0</v>
          </cell>
        </row>
        <row r="46">
          <cell r="AB46">
            <v>0</v>
          </cell>
        </row>
        <row r="48">
          <cell r="AB48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</sheetData>
      <sheetData sheetId="16"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</sheetData>
      <sheetData sheetId="17">
        <row r="11">
          <cell r="AC11">
            <v>0</v>
          </cell>
        </row>
        <row r="13">
          <cell r="AC13">
            <v>0</v>
          </cell>
        </row>
        <row r="15">
          <cell r="AC15">
            <v>0</v>
          </cell>
        </row>
        <row r="17">
          <cell r="AC17">
            <v>0</v>
          </cell>
        </row>
        <row r="19">
          <cell r="AC19">
            <v>0</v>
          </cell>
        </row>
        <row r="21">
          <cell r="AC21">
            <v>0</v>
          </cell>
        </row>
        <row r="23">
          <cell r="AC23">
            <v>0</v>
          </cell>
        </row>
        <row r="25">
          <cell r="AC25">
            <v>0</v>
          </cell>
        </row>
        <row r="27">
          <cell r="AC27">
            <v>0</v>
          </cell>
        </row>
        <row r="29">
          <cell r="AC29">
            <v>0</v>
          </cell>
        </row>
        <row r="42">
          <cell r="AC42">
            <v>0</v>
          </cell>
        </row>
        <row r="44">
          <cell r="AC44">
            <v>0</v>
          </cell>
        </row>
        <row r="46">
          <cell r="AC46">
            <v>0</v>
          </cell>
        </row>
        <row r="48">
          <cell r="AC48">
            <v>0</v>
          </cell>
        </row>
        <row r="50">
          <cell r="AC50">
            <v>0</v>
          </cell>
        </row>
        <row r="52">
          <cell r="AC52">
            <v>0</v>
          </cell>
        </row>
        <row r="54">
          <cell r="AC54">
            <v>0</v>
          </cell>
        </row>
        <row r="56">
          <cell r="AC56">
            <v>0</v>
          </cell>
        </row>
        <row r="58">
          <cell r="AC58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</sheetData>
      <sheetData sheetId="18"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</sheetData>
      <sheetData sheetId="19"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</sheetData>
      <sheetData sheetId="20"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</sheetData>
      <sheetData sheetId="21"/>
      <sheetData sheetId="22">
        <row r="10">
          <cell r="B10" t="str">
            <v>Sekretariat Daerah</v>
          </cell>
          <cell r="C10"/>
          <cell r="AA10">
            <v>0</v>
          </cell>
        </row>
        <row r="11">
          <cell r="B11"/>
          <cell r="C11"/>
        </row>
        <row r="12">
          <cell r="AA12">
            <v>0</v>
          </cell>
        </row>
        <row r="14">
          <cell r="AA14">
            <v>0</v>
          </cell>
        </row>
        <row r="16">
          <cell r="AA16">
            <v>0</v>
          </cell>
        </row>
        <row r="18">
          <cell r="AA18">
            <v>0</v>
          </cell>
        </row>
        <row r="20">
          <cell r="AA20">
            <v>0</v>
          </cell>
        </row>
        <row r="22">
          <cell r="AA22">
            <v>0</v>
          </cell>
        </row>
        <row r="24">
          <cell r="AA24">
            <v>0</v>
          </cell>
        </row>
        <row r="26">
          <cell r="AA26">
            <v>0</v>
          </cell>
        </row>
        <row r="28">
          <cell r="AA28">
            <v>0</v>
          </cell>
        </row>
        <row r="30">
          <cell r="AA30">
            <v>0</v>
          </cell>
        </row>
        <row r="32">
          <cell r="AA32">
            <v>0</v>
          </cell>
        </row>
        <row r="46">
          <cell r="AA46">
            <v>26</v>
          </cell>
        </row>
        <row r="48">
          <cell r="AA48">
            <v>42</v>
          </cell>
        </row>
        <row r="50">
          <cell r="AA50">
            <v>59</v>
          </cell>
        </row>
        <row r="52">
          <cell r="AA52">
            <v>74</v>
          </cell>
        </row>
        <row r="54">
          <cell r="AA54">
            <v>38</v>
          </cell>
        </row>
        <row r="56">
          <cell r="AA56">
            <v>20</v>
          </cell>
        </row>
        <row r="58">
          <cell r="AA58">
            <v>28</v>
          </cell>
        </row>
        <row r="60">
          <cell r="AA60">
            <v>120</v>
          </cell>
        </row>
        <row r="62">
          <cell r="AA62">
            <v>29</v>
          </cell>
        </row>
        <row r="64">
          <cell r="AA64">
            <v>27</v>
          </cell>
        </row>
        <row r="66">
          <cell r="AA66">
            <v>31</v>
          </cell>
        </row>
        <row r="68">
          <cell r="AA68">
            <v>39</v>
          </cell>
        </row>
        <row r="80">
          <cell r="AA80">
            <v>20</v>
          </cell>
        </row>
        <row r="82">
          <cell r="AA82">
            <v>28</v>
          </cell>
        </row>
        <row r="84">
          <cell r="AA84">
            <v>22</v>
          </cell>
        </row>
        <row r="86">
          <cell r="AA86">
            <v>18</v>
          </cell>
        </row>
        <row r="88">
          <cell r="AA88">
            <v>49</v>
          </cell>
        </row>
        <row r="90">
          <cell r="AA90">
            <v>316</v>
          </cell>
        </row>
        <row r="92">
          <cell r="AA92">
            <v>18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2"/>
  <sheetViews>
    <sheetView showGridLines="0" zoomScaleNormal="100" zoomScaleSheetLayoutView="100" workbookViewId="0">
      <selection activeCell="E33" sqref="E33"/>
    </sheetView>
  </sheetViews>
  <sheetFormatPr defaultRowHeight="12.75" x14ac:dyDescent="0.2"/>
  <cols>
    <col min="1" max="1" width="1.7109375" style="268" customWidth="1"/>
    <col min="2" max="2" width="3.42578125" style="268" customWidth="1"/>
    <col min="3" max="3" width="5" style="268" customWidth="1"/>
    <col min="4" max="4" width="8.7109375" style="268" customWidth="1"/>
    <col min="5" max="5" width="8.140625" style="268" customWidth="1"/>
    <col min="6" max="6" width="9.140625" style="268" customWidth="1"/>
    <col min="7" max="7" width="7.28515625" style="268" customWidth="1"/>
    <col min="8" max="8" width="1.28515625" style="268" customWidth="1"/>
    <col min="9" max="9" width="8.140625" style="268" customWidth="1"/>
    <col min="10" max="10" width="9.140625" style="268" customWidth="1"/>
    <col min="11" max="11" width="7.28515625" style="268" customWidth="1"/>
    <col min="12" max="16384" width="9.140625" style="268"/>
  </cols>
  <sheetData>
    <row r="1" spans="1:15" ht="30" customHeight="1" x14ac:dyDescent="0.2">
      <c r="A1" s="286" t="s">
        <v>140</v>
      </c>
      <c r="B1" s="287" t="s">
        <v>141</v>
      </c>
      <c r="C1" s="288" t="s">
        <v>142</v>
      </c>
      <c r="D1" s="288"/>
      <c r="E1" s="288"/>
      <c r="F1" s="288"/>
      <c r="G1" s="288"/>
      <c r="H1" s="288"/>
      <c r="I1" s="288"/>
      <c r="J1" s="288"/>
      <c r="K1" s="288"/>
    </row>
    <row r="2" spans="1:15" x14ac:dyDescent="0.2">
      <c r="A2" s="286"/>
      <c r="B2" s="287"/>
      <c r="C2" s="269" t="s">
        <v>143</v>
      </c>
    </row>
    <row r="3" spans="1:15" ht="6.75" customHeight="1" x14ac:dyDescent="0.2"/>
    <row r="4" spans="1:15" ht="18.75" customHeight="1" x14ac:dyDescent="0.2">
      <c r="A4" s="289" t="s">
        <v>144</v>
      </c>
      <c r="B4" s="289"/>
      <c r="C4" s="289"/>
      <c r="D4" s="289"/>
      <c r="E4" s="292">
        <v>2018</v>
      </c>
      <c r="F4" s="292"/>
      <c r="G4" s="292"/>
      <c r="H4" s="270"/>
      <c r="I4" s="292">
        <v>2019</v>
      </c>
      <c r="J4" s="292"/>
      <c r="K4" s="292"/>
    </row>
    <row r="5" spans="1:15" ht="17.25" customHeight="1" x14ac:dyDescent="0.2">
      <c r="A5" s="290"/>
      <c r="B5" s="290"/>
      <c r="C5" s="290"/>
      <c r="D5" s="290"/>
      <c r="E5" s="178" t="s">
        <v>16</v>
      </c>
      <c r="F5" s="178" t="s">
        <v>17</v>
      </c>
      <c r="G5" s="178" t="s">
        <v>145</v>
      </c>
      <c r="H5" s="178"/>
      <c r="I5" s="178" t="s">
        <v>16</v>
      </c>
      <c r="J5" s="178" t="s">
        <v>17</v>
      </c>
      <c r="K5" s="178" t="s">
        <v>145</v>
      </c>
    </row>
    <row r="6" spans="1:15" ht="17.25" customHeight="1" x14ac:dyDescent="0.2">
      <c r="A6" s="291"/>
      <c r="B6" s="291"/>
      <c r="C6" s="291"/>
      <c r="D6" s="291"/>
      <c r="E6" s="271" t="s">
        <v>146</v>
      </c>
      <c r="F6" s="271" t="s">
        <v>147</v>
      </c>
      <c r="G6" s="271" t="s">
        <v>44</v>
      </c>
      <c r="H6" s="271"/>
      <c r="I6" s="271" t="s">
        <v>146</v>
      </c>
      <c r="J6" s="271" t="s">
        <v>147</v>
      </c>
      <c r="K6" s="271" t="s">
        <v>44</v>
      </c>
      <c r="N6" s="272"/>
    </row>
    <row r="7" spans="1:15" ht="15" customHeight="1" x14ac:dyDescent="0.2">
      <c r="A7" s="285">
        <v>-1</v>
      </c>
      <c r="B7" s="285"/>
      <c r="C7" s="285"/>
      <c r="D7" s="285"/>
      <c r="E7" s="273">
        <v>-2</v>
      </c>
      <c r="F7" s="273">
        <v>-3</v>
      </c>
      <c r="G7" s="273">
        <v>-4</v>
      </c>
      <c r="H7" s="273"/>
      <c r="I7" s="273">
        <v>-5</v>
      </c>
      <c r="J7" s="273">
        <v>-6</v>
      </c>
      <c r="K7" s="273">
        <v>-7</v>
      </c>
      <c r="N7" s="274"/>
      <c r="O7" s="274"/>
    </row>
    <row r="8" spans="1:15" ht="7.5" customHeight="1" x14ac:dyDescent="0.2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275"/>
      <c r="N8" s="274"/>
      <c r="O8" s="274"/>
    </row>
    <row r="9" spans="1:15" ht="18.75" customHeight="1" x14ac:dyDescent="0.2">
      <c r="A9" s="1" t="s">
        <v>148</v>
      </c>
      <c r="B9" s="1"/>
      <c r="C9" s="1"/>
      <c r="D9" s="1"/>
      <c r="E9" s="284"/>
      <c r="F9" s="284"/>
      <c r="G9" s="284"/>
      <c r="H9" s="179"/>
      <c r="I9" s="284"/>
      <c r="J9" s="284"/>
      <c r="K9" s="284"/>
      <c r="N9" s="272"/>
    </row>
    <row r="10" spans="1:15" ht="15" customHeight="1" x14ac:dyDescent="0.2">
      <c r="A10" s="276" t="s">
        <v>149</v>
      </c>
      <c r="B10" s="1"/>
      <c r="C10" s="1"/>
      <c r="D10" s="1"/>
      <c r="E10" s="284"/>
      <c r="F10" s="284"/>
      <c r="G10" s="284"/>
      <c r="H10" s="4"/>
      <c r="I10" s="284"/>
      <c r="J10" s="284"/>
      <c r="K10" s="284"/>
      <c r="N10" s="272"/>
    </row>
    <row r="11" spans="1:15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N11" s="272"/>
    </row>
    <row r="12" spans="1:15" ht="18.75" customHeight="1" x14ac:dyDescent="0.2">
      <c r="A12" s="1" t="s">
        <v>150</v>
      </c>
      <c r="B12" s="1"/>
      <c r="C12" s="1"/>
      <c r="D12" s="1"/>
      <c r="E12" s="284"/>
      <c r="F12" s="284"/>
      <c r="G12" s="284"/>
      <c r="H12" s="284"/>
      <c r="I12" s="284"/>
      <c r="J12" s="284"/>
      <c r="K12" s="284"/>
      <c r="N12" s="272"/>
    </row>
    <row r="13" spans="1:15" ht="15" customHeight="1" x14ac:dyDescent="0.2">
      <c r="A13" s="276" t="s">
        <v>151</v>
      </c>
      <c r="B13" s="1"/>
      <c r="C13" s="1"/>
      <c r="D13" s="1"/>
      <c r="E13" s="284"/>
      <c r="F13" s="284"/>
      <c r="G13" s="284"/>
      <c r="H13" s="284"/>
      <c r="I13" s="284"/>
      <c r="J13" s="284"/>
      <c r="K13" s="284"/>
      <c r="N13" s="272"/>
    </row>
    <row r="14" spans="1:15" ht="7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N14" s="272"/>
    </row>
    <row r="15" spans="1:15" ht="18.75" customHeight="1" x14ac:dyDescent="0.2">
      <c r="A15" s="1" t="s">
        <v>152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N15" s="272"/>
    </row>
    <row r="16" spans="1:15" ht="7.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N16" s="272"/>
    </row>
    <row r="17" spans="1:14" ht="18.75" customHeight="1" x14ac:dyDescent="0.2">
      <c r="A17" s="1"/>
      <c r="B17" s="13" t="s">
        <v>153</v>
      </c>
      <c r="C17" s="1"/>
      <c r="D17" s="1"/>
      <c r="E17" s="52"/>
      <c r="F17" s="52"/>
      <c r="G17" s="52"/>
      <c r="H17" s="52"/>
      <c r="I17" s="52"/>
      <c r="J17" s="52"/>
      <c r="K17" s="52"/>
      <c r="N17" s="272"/>
    </row>
    <row r="18" spans="1:14" ht="7.5" customHeight="1" x14ac:dyDescent="0.2">
      <c r="A18" s="1"/>
      <c r="B18" s="13"/>
      <c r="C18" s="1"/>
      <c r="D18" s="1"/>
      <c r="E18" s="277"/>
      <c r="F18" s="277"/>
      <c r="G18" s="277"/>
      <c r="H18" s="277"/>
      <c r="I18" s="277"/>
      <c r="J18" s="277"/>
      <c r="K18" s="277"/>
      <c r="N18" s="272"/>
    </row>
    <row r="19" spans="1:14" ht="18.75" customHeight="1" x14ac:dyDescent="0.2">
      <c r="A19" s="1"/>
      <c r="B19" s="13" t="s">
        <v>154</v>
      </c>
      <c r="C19" s="1"/>
      <c r="D19" s="1"/>
      <c r="E19" s="277"/>
      <c r="F19" s="277"/>
      <c r="G19" s="277"/>
      <c r="H19" s="277"/>
      <c r="I19" s="277"/>
      <c r="J19" s="277"/>
      <c r="K19" s="277"/>
      <c r="N19" s="272"/>
    </row>
    <row r="20" spans="1:14" ht="7.5" customHeight="1" x14ac:dyDescent="0.2">
      <c r="A20" s="1"/>
      <c r="B20" s="13"/>
      <c r="C20" s="1"/>
      <c r="D20" s="1"/>
      <c r="E20" s="277"/>
      <c r="F20" s="277"/>
      <c r="G20" s="277"/>
      <c r="H20" s="277"/>
      <c r="I20" s="277"/>
      <c r="J20" s="277"/>
      <c r="K20" s="277"/>
      <c r="N20" s="272"/>
    </row>
    <row r="21" spans="1:14" ht="18.75" customHeight="1" x14ac:dyDescent="0.2">
      <c r="A21" s="1"/>
      <c r="B21" s="13" t="s">
        <v>155</v>
      </c>
      <c r="C21" s="1"/>
      <c r="D21" s="1"/>
      <c r="E21" s="277"/>
      <c r="F21" s="277"/>
      <c r="G21" s="277"/>
      <c r="H21" s="277"/>
      <c r="I21" s="277"/>
      <c r="J21" s="277"/>
      <c r="K21" s="277"/>
    </row>
    <row r="22" spans="1:14" ht="7.5" customHeight="1" x14ac:dyDescent="0.2">
      <c r="A22" s="1"/>
      <c r="B22" s="13"/>
      <c r="C22" s="1"/>
      <c r="D22" s="1"/>
      <c r="E22" s="277"/>
      <c r="F22" s="277"/>
      <c r="G22" s="277"/>
      <c r="H22" s="277"/>
      <c r="I22" s="277"/>
      <c r="J22" s="277"/>
      <c r="K22" s="277"/>
    </row>
    <row r="23" spans="1:14" ht="18.75" customHeight="1" x14ac:dyDescent="0.2">
      <c r="A23" s="1"/>
      <c r="B23" s="13" t="s">
        <v>156</v>
      </c>
      <c r="C23" s="1"/>
      <c r="D23" s="1"/>
      <c r="E23" s="277"/>
      <c r="F23" s="277"/>
      <c r="G23" s="277"/>
      <c r="H23" s="277"/>
      <c r="I23" s="277"/>
      <c r="J23" s="277"/>
      <c r="K23" s="277"/>
    </row>
    <row r="24" spans="1:14" ht="7.5" customHeight="1" x14ac:dyDescent="0.2">
      <c r="A24" s="1"/>
      <c r="B24" s="13"/>
      <c r="C24" s="1"/>
      <c r="D24" s="1"/>
      <c r="E24" s="277"/>
      <c r="F24" s="277"/>
      <c r="G24" s="277"/>
      <c r="H24" s="277"/>
      <c r="I24" s="277"/>
      <c r="J24" s="277"/>
      <c r="K24" s="277"/>
    </row>
    <row r="25" spans="1:14" ht="18.75" customHeight="1" x14ac:dyDescent="0.2">
      <c r="A25" s="1"/>
      <c r="B25" s="13" t="s">
        <v>157</v>
      </c>
      <c r="C25" s="1"/>
      <c r="D25" s="1"/>
      <c r="E25" s="52"/>
      <c r="F25" s="52"/>
      <c r="G25" s="52"/>
      <c r="H25" s="52"/>
      <c r="I25" s="52"/>
      <c r="J25" s="52"/>
      <c r="K25" s="52"/>
    </row>
    <row r="26" spans="1:14" ht="7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4" ht="27.75" customHeight="1" thickBot="1" x14ac:dyDescent="0.25">
      <c r="A27" s="279" t="s">
        <v>158</v>
      </c>
      <c r="B27" s="279"/>
      <c r="C27" s="279"/>
      <c r="D27" s="279"/>
      <c r="E27" s="278">
        <f>SUM(E9:E25)</f>
        <v>0</v>
      </c>
      <c r="F27" s="278">
        <f t="shared" ref="F27:G27" si="0">SUM(F9:F25)</f>
        <v>0</v>
      </c>
      <c r="G27" s="278">
        <f t="shared" si="0"/>
        <v>0</v>
      </c>
      <c r="H27" s="278"/>
      <c r="I27" s="278">
        <f>SUM(I9:I25)</f>
        <v>0</v>
      </c>
      <c r="J27" s="278">
        <f>SUM(J9:J25)</f>
        <v>0</v>
      </c>
      <c r="K27" s="278">
        <f>SUM(K9:K25)</f>
        <v>0</v>
      </c>
      <c r="N27" s="1"/>
    </row>
    <row r="28" spans="1:14" ht="13.5" thickTop="1" x14ac:dyDescent="0.2">
      <c r="A28" s="280" t="s">
        <v>159</v>
      </c>
      <c r="B28" s="280"/>
      <c r="C28" s="280"/>
      <c r="D28" s="281" t="s">
        <v>160</v>
      </c>
      <c r="E28" s="282"/>
      <c r="F28" s="282"/>
      <c r="G28" s="282"/>
      <c r="H28" s="282"/>
      <c r="I28" s="282"/>
      <c r="J28" s="282"/>
      <c r="K28" s="282"/>
      <c r="N28" s="1"/>
    </row>
    <row r="29" spans="1:14" x14ac:dyDescent="0.2">
      <c r="A29" s="280"/>
      <c r="B29" s="280"/>
      <c r="C29" s="280"/>
      <c r="D29" s="283"/>
      <c r="E29" s="283"/>
      <c r="F29" s="283"/>
      <c r="G29" s="283"/>
      <c r="H29" s="283"/>
      <c r="I29" s="283"/>
      <c r="J29" s="283"/>
      <c r="K29" s="283"/>
    </row>
    <row r="30" spans="1:14" x14ac:dyDescent="0.2">
      <c r="A30" s="280"/>
      <c r="B30" s="280"/>
      <c r="C30" s="280"/>
      <c r="D30" s="283"/>
      <c r="E30" s="283"/>
      <c r="F30" s="283"/>
      <c r="G30" s="283"/>
      <c r="H30" s="283"/>
      <c r="I30" s="283"/>
      <c r="J30" s="283"/>
      <c r="K30" s="283"/>
    </row>
    <row r="31" spans="1:1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23">
    <mergeCell ref="A1:A2"/>
    <mergeCell ref="B1:B2"/>
    <mergeCell ref="C1:K1"/>
    <mergeCell ref="A4:D6"/>
    <mergeCell ref="E4:G4"/>
    <mergeCell ref="I4:K4"/>
    <mergeCell ref="A7:D7"/>
    <mergeCell ref="E9:E10"/>
    <mergeCell ref="F9:F10"/>
    <mergeCell ref="G9:G10"/>
    <mergeCell ref="I9:I10"/>
    <mergeCell ref="A27:D27"/>
    <mergeCell ref="A28:C30"/>
    <mergeCell ref="D28:K30"/>
    <mergeCell ref="K9:K10"/>
    <mergeCell ref="E12:E13"/>
    <mergeCell ref="F12:F13"/>
    <mergeCell ref="G12:G13"/>
    <mergeCell ref="H12:H13"/>
    <mergeCell ref="I12:I13"/>
    <mergeCell ref="J12:J13"/>
    <mergeCell ref="K12:K13"/>
    <mergeCell ref="J9:J10"/>
  </mergeCells>
  <pageMargins left="1.0899999999999999" right="0.7" top="0.75" bottom="0.7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7"/>
  <sheetViews>
    <sheetView showGridLines="0" zoomScale="95" zoomScaleNormal="95" zoomScaleSheetLayoutView="100" workbookViewId="0">
      <selection activeCell="C2" sqref="C2:K2"/>
    </sheetView>
  </sheetViews>
  <sheetFormatPr defaultRowHeight="12" x14ac:dyDescent="0.2"/>
  <cols>
    <col min="1" max="1" width="5.5703125" style="1" customWidth="1"/>
    <col min="2" max="2" width="7.140625" style="1" customWidth="1"/>
    <col min="3" max="3" width="12.28515625" style="1" customWidth="1"/>
    <col min="4" max="4" width="7.140625" style="1" customWidth="1"/>
    <col min="5" max="5" width="8.85546875" style="1" customWidth="1"/>
    <col min="6" max="6" width="8.5703125" style="1" customWidth="1"/>
    <col min="7" max="7" width="6" style="1" customWidth="1"/>
    <col min="8" max="8" width="6.28515625" style="1" customWidth="1"/>
    <col min="9" max="11" width="5.42578125" style="1" customWidth="1"/>
    <col min="12" max="12" width="5" style="1" customWidth="1"/>
    <col min="13" max="16384" width="9.140625" style="1"/>
  </cols>
  <sheetData>
    <row r="1" spans="1:17" ht="47.25" customHeight="1" x14ac:dyDescent="0.2">
      <c r="A1" s="311" t="s">
        <v>0</v>
      </c>
      <c r="B1" s="312" t="s">
        <v>38</v>
      </c>
      <c r="C1" s="313" t="s">
        <v>172</v>
      </c>
      <c r="D1" s="313"/>
      <c r="E1" s="313"/>
      <c r="F1" s="313"/>
      <c r="G1" s="313"/>
      <c r="H1" s="313"/>
      <c r="I1" s="313"/>
      <c r="J1" s="313"/>
      <c r="K1" s="313"/>
      <c r="L1" s="313"/>
    </row>
    <row r="2" spans="1:17" ht="29.25" customHeight="1" x14ac:dyDescent="0.2">
      <c r="A2" s="311"/>
      <c r="B2" s="312"/>
      <c r="C2" s="314"/>
      <c r="D2" s="314"/>
      <c r="E2" s="314"/>
      <c r="F2" s="314"/>
      <c r="G2" s="314"/>
      <c r="H2" s="314"/>
      <c r="I2" s="314"/>
      <c r="J2" s="314"/>
      <c r="K2" s="314"/>
      <c r="L2" s="313"/>
    </row>
    <row r="3" spans="1:17" ht="12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ht="8.1" customHeight="1" thickTop="1" x14ac:dyDescent="0.2">
      <c r="A4" s="6"/>
      <c r="B4" s="6"/>
      <c r="C4" s="6"/>
      <c r="D4" s="6"/>
      <c r="E4" s="6"/>
      <c r="F4" s="6"/>
      <c r="G4" s="6"/>
      <c r="H4" s="6"/>
      <c r="I4" s="76"/>
      <c r="J4" s="76"/>
      <c r="K4" s="76"/>
      <c r="L4" s="76"/>
    </row>
    <row r="5" spans="1:17" s="13" customFormat="1" ht="12.75" customHeight="1" x14ac:dyDescent="0.25">
      <c r="A5" s="309" t="s">
        <v>4</v>
      </c>
      <c r="B5" s="309"/>
      <c r="C5" s="309"/>
      <c r="D5" s="309" t="s">
        <v>169</v>
      </c>
      <c r="E5" s="301" t="s">
        <v>168</v>
      </c>
      <c r="F5" s="301"/>
      <c r="G5" s="301"/>
      <c r="H5" s="301"/>
      <c r="I5" s="301"/>
      <c r="J5" s="301"/>
      <c r="K5" s="301"/>
      <c r="L5" s="361" t="s">
        <v>44</v>
      </c>
    </row>
    <row r="6" spans="1:17" s="13" customFormat="1" ht="21" customHeight="1" x14ac:dyDescent="0.25">
      <c r="A6" s="309"/>
      <c r="B6" s="309"/>
      <c r="C6" s="309"/>
      <c r="D6" s="309"/>
      <c r="E6" s="349" t="s">
        <v>148</v>
      </c>
      <c r="F6" s="349" t="s">
        <v>162</v>
      </c>
      <c r="G6" s="349" t="s">
        <v>163</v>
      </c>
      <c r="H6" s="349" t="s">
        <v>164</v>
      </c>
      <c r="I6" s="349" t="s">
        <v>165</v>
      </c>
      <c r="J6" s="349" t="s">
        <v>166</v>
      </c>
      <c r="K6" s="349" t="s">
        <v>167</v>
      </c>
      <c r="L6" s="361"/>
    </row>
    <row r="7" spans="1:17" ht="8.1" customHeight="1" x14ac:dyDescent="0.2">
      <c r="A7" s="17"/>
      <c r="B7" s="17"/>
      <c r="C7" s="18"/>
      <c r="D7" s="18"/>
      <c r="E7" s="360"/>
      <c r="F7" s="360"/>
      <c r="G7" s="360"/>
      <c r="H7" s="360"/>
      <c r="I7" s="360"/>
      <c r="J7" s="360"/>
      <c r="K7" s="360"/>
      <c r="L7" s="362"/>
    </row>
    <row r="8" spans="1:17" s="4" customFormat="1" x14ac:dyDescent="0.25">
      <c r="A8" s="298">
        <v>1</v>
      </c>
      <c r="B8" s="298"/>
      <c r="C8" s="298"/>
      <c r="D8" s="298"/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</row>
    <row r="9" spans="1:17" ht="8.1" customHeight="1" x14ac:dyDescent="0.2">
      <c r="A9" s="25"/>
      <c r="B9" s="2"/>
      <c r="C9" s="2"/>
      <c r="D9" s="2"/>
      <c r="E9" s="78"/>
      <c r="F9" s="78"/>
      <c r="G9" s="78"/>
      <c r="H9" s="78"/>
      <c r="I9" s="78"/>
      <c r="J9" s="78"/>
      <c r="K9" s="78"/>
      <c r="L9" s="78"/>
    </row>
    <row r="10" spans="1:17" s="4" customFormat="1" ht="12" customHeight="1" x14ac:dyDescent="0.25">
      <c r="A10" s="79">
        <v>1</v>
      </c>
      <c r="B10" s="80" t="s">
        <v>15</v>
      </c>
      <c r="C10" s="80"/>
      <c r="D10" s="80" t="s">
        <v>16</v>
      </c>
      <c r="E10" s="81" t="s">
        <v>170</v>
      </c>
      <c r="F10" s="81" t="s">
        <v>170</v>
      </c>
      <c r="G10" s="81" t="s">
        <v>170</v>
      </c>
      <c r="H10" s="81" t="s">
        <v>170</v>
      </c>
      <c r="I10" s="81" t="s">
        <v>170</v>
      </c>
      <c r="J10" s="81" t="s">
        <v>170</v>
      </c>
      <c r="K10" s="81" t="s">
        <v>170</v>
      </c>
      <c r="L10" s="81">
        <f>SUM(E10:K10)</f>
        <v>0</v>
      </c>
      <c r="P10" s="4">
        <f>'[1]2.3.1 '!AB11</f>
        <v>0</v>
      </c>
      <c r="Q10" s="82">
        <f>L10-P10</f>
        <v>0</v>
      </c>
    </row>
    <row r="11" spans="1:17" s="4" customFormat="1" ht="12" customHeight="1" x14ac:dyDescent="0.25">
      <c r="A11" s="79"/>
      <c r="B11" s="80"/>
      <c r="C11" s="80"/>
      <c r="D11" s="80" t="s">
        <v>17</v>
      </c>
      <c r="E11" s="81" t="s">
        <v>170</v>
      </c>
      <c r="F11" s="81" t="s">
        <v>170</v>
      </c>
      <c r="G11" s="81" t="s">
        <v>170</v>
      </c>
      <c r="H11" s="81" t="s">
        <v>170</v>
      </c>
      <c r="I11" s="81" t="s">
        <v>170</v>
      </c>
      <c r="J11" s="81" t="s">
        <v>170</v>
      </c>
      <c r="K11" s="81" t="s">
        <v>170</v>
      </c>
      <c r="L11" s="81">
        <f t="shared" ref="L11:L39" si="0">SUM(E11:K11)</f>
        <v>0</v>
      </c>
      <c r="Q11" s="82"/>
    </row>
    <row r="12" spans="1:17" s="4" customFormat="1" ht="12" customHeight="1" x14ac:dyDescent="0.25">
      <c r="A12" s="79">
        <v>2</v>
      </c>
      <c r="B12" s="80" t="s">
        <v>18</v>
      </c>
      <c r="C12" s="80"/>
      <c r="D12" s="80" t="s">
        <v>16</v>
      </c>
      <c r="E12" s="81" t="s">
        <v>170</v>
      </c>
      <c r="F12" s="81" t="s">
        <v>170</v>
      </c>
      <c r="G12" s="81" t="s">
        <v>170</v>
      </c>
      <c r="H12" s="81" t="s">
        <v>170</v>
      </c>
      <c r="I12" s="81" t="s">
        <v>170</v>
      </c>
      <c r="J12" s="81" t="s">
        <v>170</v>
      </c>
      <c r="K12" s="81" t="s">
        <v>170</v>
      </c>
      <c r="L12" s="81">
        <f t="shared" si="0"/>
        <v>0</v>
      </c>
      <c r="P12" s="4">
        <f>'[1]2.3.1 '!AB13</f>
        <v>0</v>
      </c>
      <c r="Q12" s="82">
        <f t="shared" ref="Q12:Q38" si="1">L12-P12</f>
        <v>0</v>
      </c>
    </row>
    <row r="13" spans="1:17" s="4" customFormat="1" ht="12" customHeight="1" x14ac:dyDescent="0.25">
      <c r="A13" s="79"/>
      <c r="B13" s="80"/>
      <c r="C13" s="80"/>
      <c r="D13" s="80" t="s">
        <v>17</v>
      </c>
      <c r="E13" s="81" t="s">
        <v>170</v>
      </c>
      <c r="F13" s="81" t="s">
        <v>170</v>
      </c>
      <c r="G13" s="81" t="s">
        <v>170</v>
      </c>
      <c r="H13" s="81" t="s">
        <v>170</v>
      </c>
      <c r="I13" s="81" t="s">
        <v>170</v>
      </c>
      <c r="J13" s="81" t="s">
        <v>170</v>
      </c>
      <c r="K13" s="81" t="s">
        <v>170</v>
      </c>
      <c r="L13" s="81">
        <f t="shared" si="0"/>
        <v>0</v>
      </c>
      <c r="Q13" s="82"/>
    </row>
    <row r="14" spans="1:17" s="4" customFormat="1" ht="12" customHeight="1" x14ac:dyDescent="0.25">
      <c r="A14" s="79">
        <v>3</v>
      </c>
      <c r="B14" s="80" t="s">
        <v>19</v>
      </c>
      <c r="C14" s="80"/>
      <c r="D14" s="80" t="s">
        <v>16</v>
      </c>
      <c r="E14" s="81" t="s">
        <v>170</v>
      </c>
      <c r="F14" s="81" t="s">
        <v>170</v>
      </c>
      <c r="G14" s="81" t="s">
        <v>170</v>
      </c>
      <c r="H14" s="81" t="s">
        <v>170</v>
      </c>
      <c r="I14" s="81" t="s">
        <v>170</v>
      </c>
      <c r="J14" s="81" t="s">
        <v>170</v>
      </c>
      <c r="K14" s="81" t="s">
        <v>170</v>
      </c>
      <c r="L14" s="81">
        <f t="shared" si="0"/>
        <v>0</v>
      </c>
      <c r="P14" s="4">
        <f>'[1]2.3.1 '!AB15</f>
        <v>0</v>
      </c>
      <c r="Q14" s="82">
        <f t="shared" si="1"/>
        <v>0</v>
      </c>
    </row>
    <row r="15" spans="1:17" s="4" customFormat="1" ht="12" customHeight="1" x14ac:dyDescent="0.25">
      <c r="A15" s="79"/>
      <c r="B15" s="80"/>
      <c r="C15" s="80"/>
      <c r="D15" s="80" t="s">
        <v>17</v>
      </c>
      <c r="E15" s="81" t="s">
        <v>170</v>
      </c>
      <c r="F15" s="81" t="s">
        <v>170</v>
      </c>
      <c r="G15" s="81" t="s">
        <v>170</v>
      </c>
      <c r="H15" s="81" t="s">
        <v>170</v>
      </c>
      <c r="I15" s="81" t="s">
        <v>170</v>
      </c>
      <c r="J15" s="81" t="s">
        <v>170</v>
      </c>
      <c r="K15" s="81" t="s">
        <v>170</v>
      </c>
      <c r="L15" s="81">
        <f t="shared" si="0"/>
        <v>0</v>
      </c>
      <c r="Q15" s="82"/>
    </row>
    <row r="16" spans="1:17" s="4" customFormat="1" ht="12" customHeight="1" x14ac:dyDescent="0.25">
      <c r="A16" s="79">
        <v>4</v>
      </c>
      <c r="B16" s="80" t="s">
        <v>20</v>
      </c>
      <c r="C16" s="80"/>
      <c r="D16" s="80" t="s">
        <v>16</v>
      </c>
      <c r="E16" s="81" t="s">
        <v>170</v>
      </c>
      <c r="F16" s="81" t="s">
        <v>170</v>
      </c>
      <c r="G16" s="81" t="s">
        <v>170</v>
      </c>
      <c r="H16" s="81" t="s">
        <v>170</v>
      </c>
      <c r="I16" s="81" t="s">
        <v>170</v>
      </c>
      <c r="J16" s="81" t="s">
        <v>170</v>
      </c>
      <c r="K16" s="81" t="s">
        <v>170</v>
      </c>
      <c r="L16" s="81">
        <f t="shared" si="0"/>
        <v>0</v>
      </c>
      <c r="P16" s="4">
        <f>'[1]2.3.1 '!AB17</f>
        <v>0</v>
      </c>
      <c r="Q16" s="82">
        <f t="shared" si="1"/>
        <v>0</v>
      </c>
    </row>
    <row r="17" spans="1:17" s="4" customFormat="1" ht="12" customHeight="1" x14ac:dyDescent="0.25">
      <c r="A17" s="79"/>
      <c r="B17" s="80"/>
      <c r="C17" s="80"/>
      <c r="D17" s="80" t="s">
        <v>17</v>
      </c>
      <c r="E17" s="81" t="s">
        <v>170</v>
      </c>
      <c r="F17" s="81" t="s">
        <v>170</v>
      </c>
      <c r="G17" s="81" t="s">
        <v>170</v>
      </c>
      <c r="H17" s="81" t="s">
        <v>170</v>
      </c>
      <c r="I17" s="81" t="s">
        <v>170</v>
      </c>
      <c r="J17" s="81" t="s">
        <v>170</v>
      </c>
      <c r="K17" s="81" t="s">
        <v>170</v>
      </c>
      <c r="L17" s="81">
        <f t="shared" si="0"/>
        <v>0</v>
      </c>
      <c r="Q17" s="82"/>
    </row>
    <row r="18" spans="1:17" s="4" customFormat="1" ht="12" customHeight="1" x14ac:dyDescent="0.25">
      <c r="A18" s="79">
        <v>5</v>
      </c>
      <c r="B18" s="80" t="s">
        <v>21</v>
      </c>
      <c r="C18" s="80"/>
      <c r="D18" s="80" t="s">
        <v>16</v>
      </c>
      <c r="E18" s="81" t="s">
        <v>170</v>
      </c>
      <c r="F18" s="81" t="s">
        <v>170</v>
      </c>
      <c r="G18" s="81" t="s">
        <v>170</v>
      </c>
      <c r="H18" s="81" t="s">
        <v>170</v>
      </c>
      <c r="I18" s="81" t="s">
        <v>170</v>
      </c>
      <c r="J18" s="81" t="s">
        <v>170</v>
      </c>
      <c r="K18" s="81" t="s">
        <v>170</v>
      </c>
      <c r="L18" s="81">
        <f t="shared" si="0"/>
        <v>0</v>
      </c>
      <c r="P18" s="4">
        <f>'[1]2.3.1 '!AB19</f>
        <v>0</v>
      </c>
      <c r="Q18" s="82">
        <f t="shared" si="1"/>
        <v>0</v>
      </c>
    </row>
    <row r="19" spans="1:17" s="4" customFormat="1" ht="12" customHeight="1" x14ac:dyDescent="0.25">
      <c r="A19" s="79"/>
      <c r="B19" s="80"/>
      <c r="C19" s="80"/>
      <c r="D19" s="80" t="s">
        <v>17</v>
      </c>
      <c r="E19" s="81" t="s">
        <v>170</v>
      </c>
      <c r="F19" s="81" t="s">
        <v>170</v>
      </c>
      <c r="G19" s="81" t="s">
        <v>170</v>
      </c>
      <c r="H19" s="81" t="s">
        <v>170</v>
      </c>
      <c r="I19" s="81" t="s">
        <v>170</v>
      </c>
      <c r="J19" s="81" t="s">
        <v>170</v>
      </c>
      <c r="K19" s="81" t="s">
        <v>170</v>
      </c>
      <c r="L19" s="81">
        <f t="shared" si="0"/>
        <v>0</v>
      </c>
      <c r="Q19" s="82"/>
    </row>
    <row r="20" spans="1:17" s="4" customFormat="1" ht="12" customHeight="1" x14ac:dyDescent="0.25">
      <c r="A20" s="79">
        <v>6</v>
      </c>
      <c r="B20" s="80" t="s">
        <v>22</v>
      </c>
      <c r="C20" s="80"/>
      <c r="D20" s="80" t="s">
        <v>16</v>
      </c>
      <c r="E20" s="81" t="s">
        <v>170</v>
      </c>
      <c r="F20" s="81" t="s">
        <v>170</v>
      </c>
      <c r="G20" s="81" t="s">
        <v>170</v>
      </c>
      <c r="H20" s="81" t="s">
        <v>170</v>
      </c>
      <c r="I20" s="81" t="s">
        <v>170</v>
      </c>
      <c r="J20" s="81" t="s">
        <v>170</v>
      </c>
      <c r="K20" s="81" t="s">
        <v>170</v>
      </c>
      <c r="L20" s="81">
        <f t="shared" si="0"/>
        <v>0</v>
      </c>
      <c r="P20" s="4">
        <f>'[1]2.3.1 '!AB21</f>
        <v>0</v>
      </c>
      <c r="Q20" s="82">
        <f t="shared" si="1"/>
        <v>0</v>
      </c>
    </row>
    <row r="21" spans="1:17" s="4" customFormat="1" ht="12" customHeight="1" x14ac:dyDescent="0.25">
      <c r="A21" s="79"/>
      <c r="B21" s="80"/>
      <c r="C21" s="80"/>
      <c r="D21" s="80" t="s">
        <v>17</v>
      </c>
      <c r="E21" s="81" t="s">
        <v>170</v>
      </c>
      <c r="F21" s="81" t="s">
        <v>170</v>
      </c>
      <c r="G21" s="81" t="s">
        <v>170</v>
      </c>
      <c r="H21" s="81" t="s">
        <v>170</v>
      </c>
      <c r="I21" s="81" t="s">
        <v>170</v>
      </c>
      <c r="J21" s="81" t="s">
        <v>170</v>
      </c>
      <c r="K21" s="81" t="s">
        <v>170</v>
      </c>
      <c r="L21" s="81">
        <f t="shared" si="0"/>
        <v>0</v>
      </c>
      <c r="Q21" s="82"/>
    </row>
    <row r="22" spans="1:17" s="4" customFormat="1" ht="12" customHeight="1" x14ac:dyDescent="0.25">
      <c r="A22" s="79">
        <v>7</v>
      </c>
      <c r="B22" s="80" t="s">
        <v>23</v>
      </c>
      <c r="C22" s="80"/>
      <c r="D22" s="80" t="s">
        <v>16</v>
      </c>
      <c r="E22" s="81" t="s">
        <v>170</v>
      </c>
      <c r="F22" s="81" t="s">
        <v>170</v>
      </c>
      <c r="G22" s="81" t="s">
        <v>170</v>
      </c>
      <c r="H22" s="81" t="s">
        <v>170</v>
      </c>
      <c r="I22" s="81" t="s">
        <v>170</v>
      </c>
      <c r="J22" s="81" t="s">
        <v>170</v>
      </c>
      <c r="K22" s="81" t="s">
        <v>170</v>
      </c>
      <c r="L22" s="81">
        <f t="shared" si="0"/>
        <v>0</v>
      </c>
      <c r="P22" s="4">
        <f>'[1]2.3.1 '!AB23</f>
        <v>0</v>
      </c>
      <c r="Q22" s="82">
        <f t="shared" si="1"/>
        <v>0</v>
      </c>
    </row>
    <row r="23" spans="1:17" s="4" customFormat="1" ht="12" customHeight="1" x14ac:dyDescent="0.25">
      <c r="A23" s="79"/>
      <c r="B23" s="80"/>
      <c r="C23" s="80"/>
      <c r="D23" s="80" t="s">
        <v>17</v>
      </c>
      <c r="E23" s="81" t="s">
        <v>170</v>
      </c>
      <c r="F23" s="81" t="s">
        <v>170</v>
      </c>
      <c r="G23" s="81" t="s">
        <v>170</v>
      </c>
      <c r="H23" s="81" t="s">
        <v>170</v>
      </c>
      <c r="I23" s="81" t="s">
        <v>170</v>
      </c>
      <c r="J23" s="81" t="s">
        <v>170</v>
      </c>
      <c r="K23" s="81" t="s">
        <v>170</v>
      </c>
      <c r="L23" s="81">
        <f t="shared" si="0"/>
        <v>0</v>
      </c>
      <c r="Q23" s="82"/>
    </row>
    <row r="24" spans="1:17" s="4" customFormat="1" ht="12" customHeight="1" x14ac:dyDescent="0.25">
      <c r="A24" s="79">
        <v>8</v>
      </c>
      <c r="B24" s="80" t="s">
        <v>24</v>
      </c>
      <c r="C24" s="80"/>
      <c r="D24" s="80" t="s">
        <v>16</v>
      </c>
      <c r="E24" s="81" t="s">
        <v>170</v>
      </c>
      <c r="F24" s="81" t="s">
        <v>170</v>
      </c>
      <c r="G24" s="81" t="s">
        <v>170</v>
      </c>
      <c r="H24" s="81" t="s">
        <v>170</v>
      </c>
      <c r="I24" s="81" t="s">
        <v>170</v>
      </c>
      <c r="J24" s="81" t="s">
        <v>170</v>
      </c>
      <c r="K24" s="81" t="s">
        <v>170</v>
      </c>
      <c r="L24" s="81">
        <f t="shared" si="0"/>
        <v>0</v>
      </c>
      <c r="P24" s="4">
        <f>'[1]2.3.1 '!AB25</f>
        <v>0</v>
      </c>
      <c r="Q24" s="82">
        <f t="shared" si="1"/>
        <v>0</v>
      </c>
    </row>
    <row r="25" spans="1:17" s="4" customFormat="1" ht="12" customHeight="1" x14ac:dyDescent="0.25">
      <c r="A25" s="79"/>
      <c r="B25" s="80"/>
      <c r="C25" s="80"/>
      <c r="D25" s="80" t="s">
        <v>17</v>
      </c>
      <c r="E25" s="81" t="s">
        <v>170</v>
      </c>
      <c r="F25" s="81" t="s">
        <v>170</v>
      </c>
      <c r="G25" s="81" t="s">
        <v>170</v>
      </c>
      <c r="H25" s="81" t="s">
        <v>170</v>
      </c>
      <c r="I25" s="81" t="s">
        <v>170</v>
      </c>
      <c r="J25" s="81" t="s">
        <v>170</v>
      </c>
      <c r="K25" s="81" t="s">
        <v>170</v>
      </c>
      <c r="L25" s="81">
        <f t="shared" si="0"/>
        <v>0</v>
      </c>
      <c r="Q25" s="82"/>
    </row>
    <row r="26" spans="1:17" s="86" customFormat="1" ht="12" customHeight="1" x14ac:dyDescent="0.25">
      <c r="A26" s="83">
        <v>9</v>
      </c>
      <c r="B26" s="84" t="s">
        <v>26</v>
      </c>
      <c r="C26" s="84"/>
      <c r="D26" s="80" t="s">
        <v>16</v>
      </c>
      <c r="E26" s="81" t="s">
        <v>170</v>
      </c>
      <c r="F26" s="81" t="s">
        <v>170</v>
      </c>
      <c r="G26" s="81" t="s">
        <v>170</v>
      </c>
      <c r="H26" s="81" t="s">
        <v>170</v>
      </c>
      <c r="I26" s="81" t="s">
        <v>170</v>
      </c>
      <c r="J26" s="81" t="s">
        <v>170</v>
      </c>
      <c r="K26" s="81" t="s">
        <v>170</v>
      </c>
      <c r="L26" s="81">
        <f t="shared" si="0"/>
        <v>0</v>
      </c>
      <c r="P26" s="86">
        <f>'[1]2.3.1 '!AB34</f>
        <v>0</v>
      </c>
      <c r="Q26" s="87">
        <f t="shared" si="1"/>
        <v>0</v>
      </c>
    </row>
    <row r="27" spans="1:17" s="86" customFormat="1" ht="12" customHeight="1" x14ac:dyDescent="0.25">
      <c r="A27" s="83"/>
      <c r="B27" s="84"/>
      <c r="C27" s="84"/>
      <c r="D27" s="80" t="s">
        <v>17</v>
      </c>
      <c r="E27" s="81" t="s">
        <v>170</v>
      </c>
      <c r="F27" s="81" t="s">
        <v>170</v>
      </c>
      <c r="G27" s="81" t="s">
        <v>170</v>
      </c>
      <c r="H27" s="81" t="s">
        <v>170</v>
      </c>
      <c r="I27" s="81" t="s">
        <v>170</v>
      </c>
      <c r="J27" s="81" t="s">
        <v>170</v>
      </c>
      <c r="K27" s="81" t="s">
        <v>170</v>
      </c>
      <c r="L27" s="81">
        <f t="shared" si="0"/>
        <v>0</v>
      </c>
      <c r="Q27" s="87"/>
    </row>
    <row r="28" spans="1:17" s="86" customFormat="1" ht="12" customHeight="1" x14ac:dyDescent="0.25">
      <c r="A28" s="83">
        <v>10</v>
      </c>
      <c r="B28" s="84" t="s">
        <v>27</v>
      </c>
      <c r="C28" s="84"/>
      <c r="D28" s="80" t="s">
        <v>16</v>
      </c>
      <c r="E28" s="81" t="s">
        <v>170</v>
      </c>
      <c r="F28" s="81" t="s">
        <v>170</v>
      </c>
      <c r="G28" s="81" t="s">
        <v>170</v>
      </c>
      <c r="H28" s="81" t="s">
        <v>170</v>
      </c>
      <c r="I28" s="81" t="s">
        <v>170</v>
      </c>
      <c r="J28" s="81" t="s">
        <v>170</v>
      </c>
      <c r="K28" s="81" t="s">
        <v>170</v>
      </c>
      <c r="L28" s="81">
        <f t="shared" si="0"/>
        <v>0</v>
      </c>
      <c r="P28" s="86">
        <f>'[1]2.3.1 '!AB36</f>
        <v>0</v>
      </c>
      <c r="Q28" s="87">
        <f t="shared" si="1"/>
        <v>0</v>
      </c>
    </row>
    <row r="29" spans="1:17" s="86" customFormat="1" ht="12" customHeight="1" x14ac:dyDescent="0.25">
      <c r="A29" s="83"/>
      <c r="B29" s="84"/>
      <c r="C29" s="84"/>
      <c r="D29" s="80" t="s">
        <v>17</v>
      </c>
      <c r="E29" s="81" t="s">
        <v>170</v>
      </c>
      <c r="F29" s="81" t="s">
        <v>170</v>
      </c>
      <c r="G29" s="81" t="s">
        <v>170</v>
      </c>
      <c r="H29" s="81" t="s">
        <v>170</v>
      </c>
      <c r="I29" s="81" t="s">
        <v>170</v>
      </c>
      <c r="J29" s="81" t="s">
        <v>170</v>
      </c>
      <c r="K29" s="81" t="s">
        <v>170</v>
      </c>
      <c r="L29" s="81">
        <f t="shared" si="0"/>
        <v>0</v>
      </c>
      <c r="Q29" s="87"/>
    </row>
    <row r="30" spans="1:17" s="86" customFormat="1" ht="12" customHeight="1" x14ac:dyDescent="0.25">
      <c r="A30" s="83">
        <v>11</v>
      </c>
      <c r="B30" s="84" t="s">
        <v>28</v>
      </c>
      <c r="C30" s="84"/>
      <c r="D30" s="80" t="s">
        <v>16</v>
      </c>
      <c r="E30" s="81" t="s">
        <v>170</v>
      </c>
      <c r="F30" s="81" t="s">
        <v>170</v>
      </c>
      <c r="G30" s="81" t="s">
        <v>170</v>
      </c>
      <c r="H30" s="81" t="s">
        <v>170</v>
      </c>
      <c r="I30" s="81" t="s">
        <v>170</v>
      </c>
      <c r="J30" s="81" t="s">
        <v>170</v>
      </c>
      <c r="K30" s="81" t="s">
        <v>170</v>
      </c>
      <c r="L30" s="81">
        <f t="shared" si="0"/>
        <v>0</v>
      </c>
      <c r="P30" s="86">
        <f>'[1]2.3.1 '!AB38</f>
        <v>0</v>
      </c>
      <c r="Q30" s="87">
        <f t="shared" si="1"/>
        <v>0</v>
      </c>
    </row>
    <row r="31" spans="1:17" s="86" customFormat="1" ht="12" customHeight="1" x14ac:dyDescent="0.25">
      <c r="A31" s="83"/>
      <c r="B31" s="84"/>
      <c r="C31" s="84"/>
      <c r="D31" s="80" t="s">
        <v>17</v>
      </c>
      <c r="E31" s="81" t="s">
        <v>170</v>
      </c>
      <c r="F31" s="81" t="s">
        <v>170</v>
      </c>
      <c r="G31" s="81" t="s">
        <v>170</v>
      </c>
      <c r="H31" s="81" t="s">
        <v>170</v>
      </c>
      <c r="I31" s="81" t="s">
        <v>170</v>
      </c>
      <c r="J31" s="81" t="s">
        <v>170</v>
      </c>
      <c r="K31" s="81" t="s">
        <v>170</v>
      </c>
      <c r="L31" s="81">
        <f t="shared" si="0"/>
        <v>0</v>
      </c>
      <c r="Q31" s="87"/>
    </row>
    <row r="32" spans="1:17" s="4" customFormat="1" ht="12" customHeight="1" x14ac:dyDescent="0.25">
      <c r="A32" s="79">
        <v>12</v>
      </c>
      <c r="B32" s="80" t="s">
        <v>29</v>
      </c>
      <c r="C32" s="80"/>
      <c r="D32" s="80" t="s">
        <v>16</v>
      </c>
      <c r="E32" s="81" t="s">
        <v>170</v>
      </c>
      <c r="F32" s="81" t="s">
        <v>170</v>
      </c>
      <c r="G32" s="81" t="s">
        <v>170</v>
      </c>
      <c r="H32" s="81" t="s">
        <v>170</v>
      </c>
      <c r="I32" s="81" t="s">
        <v>170</v>
      </c>
      <c r="J32" s="81" t="s">
        <v>170</v>
      </c>
      <c r="K32" s="81" t="s">
        <v>170</v>
      </c>
      <c r="L32" s="81">
        <f t="shared" si="0"/>
        <v>0</v>
      </c>
      <c r="P32" s="4">
        <f>'[1]2.3.1 '!AB40</f>
        <v>0</v>
      </c>
      <c r="Q32" s="82">
        <f t="shared" si="1"/>
        <v>0</v>
      </c>
    </row>
    <row r="33" spans="1:17" s="4" customFormat="1" ht="12" customHeight="1" x14ac:dyDescent="0.25">
      <c r="A33" s="79"/>
      <c r="B33" s="80"/>
      <c r="C33" s="80"/>
      <c r="D33" s="80" t="s">
        <v>17</v>
      </c>
      <c r="E33" s="81" t="s">
        <v>170</v>
      </c>
      <c r="F33" s="81" t="s">
        <v>170</v>
      </c>
      <c r="G33" s="81" t="s">
        <v>170</v>
      </c>
      <c r="H33" s="81" t="s">
        <v>170</v>
      </c>
      <c r="I33" s="81" t="s">
        <v>170</v>
      </c>
      <c r="J33" s="81" t="s">
        <v>170</v>
      </c>
      <c r="K33" s="81" t="s">
        <v>170</v>
      </c>
      <c r="L33" s="81">
        <f t="shared" si="0"/>
        <v>0</v>
      </c>
      <c r="Q33" s="82"/>
    </row>
    <row r="34" spans="1:17" s="4" customFormat="1" ht="12" customHeight="1" x14ac:dyDescent="0.25">
      <c r="A34" s="79">
        <v>13</v>
      </c>
      <c r="B34" s="80" t="s">
        <v>30</v>
      </c>
      <c r="C34" s="80"/>
      <c r="D34" s="80" t="s">
        <v>16</v>
      </c>
      <c r="E34" s="81" t="s">
        <v>170</v>
      </c>
      <c r="F34" s="81" t="s">
        <v>170</v>
      </c>
      <c r="G34" s="81" t="s">
        <v>170</v>
      </c>
      <c r="H34" s="81" t="s">
        <v>170</v>
      </c>
      <c r="I34" s="81" t="s">
        <v>170</v>
      </c>
      <c r="J34" s="81" t="s">
        <v>170</v>
      </c>
      <c r="K34" s="81" t="s">
        <v>170</v>
      </c>
      <c r="L34" s="81">
        <f t="shared" si="0"/>
        <v>0</v>
      </c>
      <c r="P34" s="4">
        <f>'[1]2.3.1 '!AB42</f>
        <v>0</v>
      </c>
      <c r="Q34" s="82">
        <f t="shared" si="1"/>
        <v>0</v>
      </c>
    </row>
    <row r="35" spans="1:17" s="4" customFormat="1" ht="12" customHeight="1" x14ac:dyDescent="0.25">
      <c r="A35" s="79"/>
      <c r="B35" s="80"/>
      <c r="C35" s="80"/>
      <c r="D35" s="80" t="s">
        <v>17</v>
      </c>
      <c r="E35" s="81" t="s">
        <v>170</v>
      </c>
      <c r="F35" s="81" t="s">
        <v>170</v>
      </c>
      <c r="G35" s="81" t="s">
        <v>170</v>
      </c>
      <c r="H35" s="81" t="s">
        <v>170</v>
      </c>
      <c r="I35" s="81" t="s">
        <v>170</v>
      </c>
      <c r="J35" s="81" t="s">
        <v>170</v>
      </c>
      <c r="K35" s="81" t="s">
        <v>170</v>
      </c>
      <c r="L35" s="81">
        <f t="shared" si="0"/>
        <v>0</v>
      </c>
      <c r="Q35" s="82"/>
    </row>
    <row r="36" spans="1:17" s="4" customFormat="1" ht="12" customHeight="1" x14ac:dyDescent="0.25">
      <c r="A36" s="79">
        <v>14</v>
      </c>
      <c r="B36" s="88" t="s">
        <v>31</v>
      </c>
      <c r="C36" s="88"/>
      <c r="D36" s="80" t="s">
        <v>16</v>
      </c>
      <c r="E36" s="81" t="s">
        <v>170</v>
      </c>
      <c r="F36" s="81" t="s">
        <v>170</v>
      </c>
      <c r="G36" s="81" t="s">
        <v>170</v>
      </c>
      <c r="H36" s="81" t="s">
        <v>170</v>
      </c>
      <c r="I36" s="81" t="s">
        <v>170</v>
      </c>
      <c r="J36" s="81" t="s">
        <v>170</v>
      </c>
      <c r="K36" s="81" t="s">
        <v>170</v>
      </c>
      <c r="L36" s="81">
        <f t="shared" si="0"/>
        <v>0</v>
      </c>
      <c r="P36" s="4">
        <f>'[1]2.3.1 '!AB44</f>
        <v>0</v>
      </c>
      <c r="Q36" s="82">
        <f t="shared" si="1"/>
        <v>0</v>
      </c>
    </row>
    <row r="37" spans="1:17" s="4" customFormat="1" ht="12" customHeight="1" x14ac:dyDescent="0.25">
      <c r="A37" s="79"/>
      <c r="B37" s="88"/>
      <c r="C37" s="88"/>
      <c r="D37" s="80" t="s">
        <v>17</v>
      </c>
      <c r="E37" s="81" t="s">
        <v>170</v>
      </c>
      <c r="F37" s="81" t="s">
        <v>170</v>
      </c>
      <c r="G37" s="81" t="s">
        <v>170</v>
      </c>
      <c r="H37" s="81" t="s">
        <v>170</v>
      </c>
      <c r="I37" s="81" t="s">
        <v>170</v>
      </c>
      <c r="J37" s="81" t="s">
        <v>170</v>
      </c>
      <c r="K37" s="81" t="s">
        <v>170</v>
      </c>
      <c r="L37" s="81">
        <f t="shared" si="0"/>
        <v>0</v>
      </c>
      <c r="Q37" s="82"/>
    </row>
    <row r="38" spans="1:17" s="4" customFormat="1" ht="12" customHeight="1" x14ac:dyDescent="0.25">
      <c r="A38" s="79">
        <v>15</v>
      </c>
      <c r="B38" s="80" t="s">
        <v>32</v>
      </c>
      <c r="C38" s="80"/>
      <c r="D38" s="80" t="s">
        <v>16</v>
      </c>
      <c r="E38" s="81" t="s">
        <v>170</v>
      </c>
      <c r="F38" s="81" t="s">
        <v>170</v>
      </c>
      <c r="G38" s="81" t="s">
        <v>170</v>
      </c>
      <c r="H38" s="81" t="s">
        <v>170</v>
      </c>
      <c r="I38" s="81" t="s">
        <v>170</v>
      </c>
      <c r="J38" s="81" t="s">
        <v>170</v>
      </c>
      <c r="K38" s="81" t="s">
        <v>170</v>
      </c>
      <c r="L38" s="81">
        <f t="shared" si="0"/>
        <v>0</v>
      </c>
      <c r="P38" s="4">
        <f>'[1]2.3.1 '!AB46</f>
        <v>0</v>
      </c>
      <c r="Q38" s="82">
        <f t="shared" si="1"/>
        <v>0</v>
      </c>
    </row>
    <row r="39" spans="1:17" s="4" customFormat="1" ht="12" customHeight="1" x14ac:dyDescent="0.25">
      <c r="A39" s="79"/>
      <c r="B39" s="80"/>
      <c r="C39" s="80"/>
      <c r="D39" s="80" t="s">
        <v>17</v>
      </c>
      <c r="E39" s="81" t="s">
        <v>170</v>
      </c>
      <c r="F39" s="81" t="s">
        <v>170</v>
      </c>
      <c r="G39" s="81" t="s">
        <v>170</v>
      </c>
      <c r="H39" s="81" t="s">
        <v>170</v>
      </c>
      <c r="I39" s="81" t="s">
        <v>170</v>
      </c>
      <c r="J39" s="81" t="s">
        <v>170</v>
      </c>
      <c r="K39" s="81" t="s">
        <v>170</v>
      </c>
      <c r="L39" s="81">
        <f t="shared" si="0"/>
        <v>0</v>
      </c>
      <c r="Q39" s="82"/>
    </row>
    <row r="40" spans="1:17" ht="8.1" customHeight="1" x14ac:dyDescent="0.2">
      <c r="A40" s="89"/>
      <c r="B40" s="89"/>
      <c r="C40" s="89"/>
      <c r="D40" s="89"/>
      <c r="E40" s="90"/>
      <c r="F40" s="90"/>
      <c r="G40" s="90"/>
      <c r="H40" s="90"/>
      <c r="I40" s="90"/>
      <c r="J40" s="90"/>
      <c r="K40" s="91"/>
      <c r="L40" s="91"/>
    </row>
    <row r="41" spans="1:17" ht="8.1" customHeight="1" x14ac:dyDescent="0.2">
      <c r="A41" s="92"/>
      <c r="B41" s="92"/>
      <c r="C41" s="92"/>
      <c r="D41" s="92"/>
      <c r="E41" s="93"/>
      <c r="F41" s="93"/>
      <c r="G41" s="93"/>
      <c r="H41" s="93"/>
      <c r="I41" s="93"/>
      <c r="J41" s="93"/>
      <c r="K41" s="94"/>
      <c r="L41" s="94"/>
    </row>
    <row r="42" spans="1:17" x14ac:dyDescent="0.2">
      <c r="A42" s="95"/>
      <c r="B42" s="95" t="s">
        <v>33</v>
      </c>
      <c r="C42" s="95"/>
      <c r="D42" s="95"/>
      <c r="E42" s="81">
        <f>SUM(E9:E39)</f>
        <v>0</v>
      </c>
      <c r="F42" s="81">
        <f t="shared" ref="F42:L42" si="2">SUM(F9:F39)</f>
        <v>0</v>
      </c>
      <c r="G42" s="81">
        <f t="shared" si="2"/>
        <v>0</v>
      </c>
      <c r="H42" s="81">
        <f t="shared" si="2"/>
        <v>0</v>
      </c>
      <c r="I42" s="81">
        <f t="shared" si="2"/>
        <v>0</v>
      </c>
      <c r="J42" s="81">
        <f t="shared" si="2"/>
        <v>0</v>
      </c>
      <c r="K42" s="81">
        <f t="shared" si="2"/>
        <v>0</v>
      </c>
      <c r="L42" s="81">
        <f t="shared" si="2"/>
        <v>0</v>
      </c>
    </row>
    <row r="43" spans="1:17" ht="8.1" customHeight="1" thickBot="1" x14ac:dyDescent="0.25">
      <c r="A43" s="69"/>
      <c r="B43" s="69"/>
      <c r="C43" s="69"/>
      <c r="D43" s="69"/>
      <c r="E43" s="96"/>
      <c r="F43" s="96"/>
      <c r="G43" s="96"/>
      <c r="H43" s="96"/>
      <c r="I43" s="96"/>
      <c r="J43" s="96"/>
      <c r="K43" s="97"/>
      <c r="L43" s="97"/>
    </row>
    <row r="44" spans="1:17" ht="12.75" thickTop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98"/>
      <c r="L44" s="98"/>
    </row>
    <row r="45" spans="1:17" ht="8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7" ht="39.75" customHeight="1" x14ac:dyDescent="0.2">
      <c r="A46" s="293" t="s">
        <v>34</v>
      </c>
      <c r="B46" s="293"/>
      <c r="C46" s="293" t="s">
        <v>35</v>
      </c>
      <c r="D46" s="293"/>
      <c r="E46" s="293"/>
      <c r="F46" s="293"/>
      <c r="G46" s="293"/>
      <c r="H46" s="293"/>
      <c r="I46" s="293"/>
      <c r="J46" s="293"/>
      <c r="K46" s="293"/>
      <c r="L46" s="74"/>
      <c r="O46" s="1" t="s">
        <v>36</v>
      </c>
      <c r="P46" s="75" t="e">
        <f>SUM(#REF!)</f>
        <v>#REF!</v>
      </c>
    </row>
    <row r="47" spans="1:17" x14ac:dyDescent="0.2">
      <c r="A47" s="9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O47" s="1" t="s">
        <v>37</v>
      </c>
      <c r="P47" s="75">
        <f>SUM(E42:K42)</f>
        <v>0</v>
      </c>
    </row>
  </sheetData>
  <mergeCells count="19">
    <mergeCell ref="A8:D8"/>
    <mergeCell ref="A46:B46"/>
    <mergeCell ref="C46:K46"/>
    <mergeCell ref="F6:F7"/>
    <mergeCell ref="G6:G7"/>
    <mergeCell ref="H6:H7"/>
    <mergeCell ref="I6:I7"/>
    <mergeCell ref="J6:J7"/>
    <mergeCell ref="K6:K7"/>
    <mergeCell ref="A1:A2"/>
    <mergeCell ref="B1:B2"/>
    <mergeCell ref="C1:K1"/>
    <mergeCell ref="L1:L2"/>
    <mergeCell ref="C2:K2"/>
    <mergeCell ref="A5:C6"/>
    <mergeCell ref="D5:D6"/>
    <mergeCell ref="E5:K5"/>
    <mergeCell ref="L5:L7"/>
    <mergeCell ref="E6:E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142"/>
  <sheetViews>
    <sheetView showGridLines="0" zoomScale="115" zoomScaleNormal="115" zoomScaleSheetLayoutView="100" workbookViewId="0">
      <selection activeCell="AC24" sqref="AC24"/>
    </sheetView>
  </sheetViews>
  <sheetFormatPr defaultRowHeight="12" x14ac:dyDescent="0.25"/>
  <cols>
    <col min="1" max="1" width="2.85546875" style="4" customWidth="1"/>
    <col min="2" max="2" width="8.5703125" style="246" customWidth="1"/>
    <col min="3" max="3" width="14.28515625" style="246" customWidth="1"/>
    <col min="4" max="4" width="11.28515625" style="246" customWidth="1"/>
    <col min="5" max="12" width="4.28515625" style="4" customWidth="1"/>
    <col min="13" max="13" width="4.140625" style="4" customWidth="1"/>
    <col min="14" max="14" width="2.7109375" style="5" customWidth="1"/>
    <col min="15" max="15" width="8.5703125" style="246" customWidth="1"/>
    <col min="16" max="16" width="14.28515625" style="246" customWidth="1"/>
    <col min="17" max="17" width="10.28515625" style="246" customWidth="1"/>
    <col min="18" max="25" width="4.28515625" style="4" customWidth="1"/>
    <col min="26" max="26" width="6.42578125" style="4" customWidth="1"/>
    <col min="27" max="16384" width="9.140625" style="4"/>
  </cols>
  <sheetData>
    <row r="1" spans="1:27" ht="27" customHeight="1" x14ac:dyDescent="0.25">
      <c r="A1" s="311" t="s">
        <v>0</v>
      </c>
      <c r="B1" s="312" t="s">
        <v>93</v>
      </c>
      <c r="C1" s="313" t="s">
        <v>94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92" t="s">
        <v>95</v>
      </c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7" ht="24.75" customHeight="1" thickBot="1" x14ac:dyDescent="0.3">
      <c r="A2" s="311"/>
      <c r="B2" s="312"/>
      <c r="C2" s="314" t="s">
        <v>96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spans="1:27" ht="5.25" customHeight="1" thickTop="1" x14ac:dyDescent="0.25">
      <c r="A3" s="8"/>
      <c r="B3" s="195"/>
      <c r="C3" s="195"/>
      <c r="D3" s="196"/>
      <c r="E3" s="7"/>
      <c r="F3" s="8"/>
      <c r="G3" s="9"/>
      <c r="H3" s="9"/>
      <c r="I3" s="9"/>
      <c r="J3" s="9"/>
      <c r="K3" s="9"/>
      <c r="L3" s="9"/>
      <c r="M3" s="10"/>
      <c r="N3" s="8"/>
      <c r="O3" s="195"/>
      <c r="P3" s="195"/>
      <c r="Q3" s="195"/>
      <c r="R3" s="7"/>
      <c r="S3" s="8"/>
      <c r="T3" s="9"/>
      <c r="U3" s="9"/>
      <c r="V3" s="9"/>
      <c r="W3" s="9"/>
      <c r="X3" s="9"/>
      <c r="Y3" s="11"/>
      <c r="Z3" s="9"/>
    </row>
    <row r="4" spans="1:27" s="13" customFormat="1" ht="12.75" customHeight="1" x14ac:dyDescent="0.25">
      <c r="A4" s="309" t="s">
        <v>97</v>
      </c>
      <c r="B4" s="309"/>
      <c r="C4" s="309"/>
      <c r="D4" s="310"/>
      <c r="E4" s="300" t="s">
        <v>5</v>
      </c>
      <c r="F4" s="301"/>
      <c r="G4" s="301"/>
      <c r="H4" s="301"/>
      <c r="I4" s="301"/>
      <c r="J4" s="301"/>
      <c r="K4" s="301"/>
      <c r="L4" s="301"/>
      <c r="M4" s="12"/>
      <c r="N4" s="309" t="s">
        <v>97</v>
      </c>
      <c r="O4" s="309"/>
      <c r="P4" s="309"/>
      <c r="Q4" s="309"/>
      <c r="R4" s="300" t="s">
        <v>5</v>
      </c>
      <c r="S4" s="301"/>
      <c r="T4" s="301"/>
      <c r="U4" s="301"/>
      <c r="V4" s="301"/>
      <c r="W4" s="301"/>
      <c r="X4" s="301"/>
      <c r="Y4" s="302"/>
      <c r="Z4" s="354" t="s">
        <v>6</v>
      </c>
    </row>
    <row r="5" spans="1:27" s="13" customFormat="1" x14ac:dyDescent="0.25">
      <c r="A5" s="309"/>
      <c r="B5" s="309"/>
      <c r="C5" s="309"/>
      <c r="D5" s="310"/>
      <c r="E5" s="304" t="s">
        <v>7</v>
      </c>
      <c r="F5" s="305"/>
      <c r="G5" s="305"/>
      <c r="H5" s="306"/>
      <c r="I5" s="304" t="s">
        <v>8</v>
      </c>
      <c r="J5" s="305"/>
      <c r="K5" s="305"/>
      <c r="L5" s="305"/>
      <c r="M5" s="12"/>
      <c r="N5" s="309"/>
      <c r="O5" s="309"/>
      <c r="P5" s="309"/>
      <c r="Q5" s="309"/>
      <c r="R5" s="304" t="s">
        <v>9</v>
      </c>
      <c r="S5" s="305"/>
      <c r="T5" s="305"/>
      <c r="U5" s="306"/>
      <c r="V5" s="304" t="s">
        <v>10</v>
      </c>
      <c r="W5" s="305"/>
      <c r="X5" s="305"/>
      <c r="Y5" s="306"/>
      <c r="Z5" s="354"/>
    </row>
    <row r="6" spans="1:27" s="13" customFormat="1" x14ac:dyDescent="0.25">
      <c r="A6" s="14"/>
      <c r="B6" s="14"/>
      <c r="C6" s="14"/>
      <c r="D6" s="197"/>
      <c r="E6" s="15" t="s">
        <v>11</v>
      </c>
      <c r="F6" s="12" t="s">
        <v>12</v>
      </c>
      <c r="G6" s="12" t="s">
        <v>13</v>
      </c>
      <c r="H6" s="16" t="s">
        <v>14</v>
      </c>
      <c r="I6" s="15" t="s">
        <v>11</v>
      </c>
      <c r="J6" s="12" t="s">
        <v>12</v>
      </c>
      <c r="K6" s="12" t="s">
        <v>13</v>
      </c>
      <c r="L6" s="12" t="s">
        <v>14</v>
      </c>
      <c r="M6" s="12"/>
      <c r="N6" s="14"/>
      <c r="O6" s="14"/>
      <c r="P6" s="14"/>
      <c r="Q6" s="14"/>
      <c r="R6" s="15" t="s">
        <v>11</v>
      </c>
      <c r="S6" s="12" t="s">
        <v>12</v>
      </c>
      <c r="T6" s="12" t="s">
        <v>13</v>
      </c>
      <c r="U6" s="16" t="s">
        <v>14</v>
      </c>
      <c r="V6" s="15" t="s">
        <v>11</v>
      </c>
      <c r="W6" s="12" t="s">
        <v>12</v>
      </c>
      <c r="X6" s="12" t="s">
        <v>13</v>
      </c>
      <c r="Y6" s="16" t="s">
        <v>14</v>
      </c>
      <c r="Z6" s="354"/>
    </row>
    <row r="7" spans="1:27" ht="5.25" customHeight="1" x14ac:dyDescent="0.2">
      <c r="A7" s="198"/>
      <c r="B7" s="199"/>
      <c r="C7" s="200"/>
      <c r="D7" s="201"/>
      <c r="E7" s="19"/>
      <c r="F7" s="18"/>
      <c r="G7" s="18"/>
      <c r="H7" s="20"/>
      <c r="I7" s="19"/>
      <c r="J7" s="18"/>
      <c r="K7" s="18"/>
      <c r="L7" s="18"/>
      <c r="M7" s="18"/>
      <c r="N7" s="198"/>
      <c r="O7" s="199"/>
      <c r="P7" s="200"/>
      <c r="Q7" s="200"/>
      <c r="R7" s="19"/>
      <c r="S7" s="18"/>
      <c r="T7" s="18"/>
      <c r="U7" s="20"/>
      <c r="V7" s="19"/>
      <c r="W7" s="18"/>
      <c r="X7" s="18"/>
      <c r="Y7" s="20"/>
      <c r="Z7" s="18"/>
    </row>
    <row r="8" spans="1:27" x14ac:dyDescent="0.25">
      <c r="A8" s="298">
        <v>1</v>
      </c>
      <c r="B8" s="298"/>
      <c r="C8" s="298"/>
      <c r="D8" s="299"/>
      <c r="E8" s="21">
        <v>2</v>
      </c>
      <c r="F8" s="22">
        <v>3</v>
      </c>
      <c r="G8" s="22">
        <v>4</v>
      </c>
      <c r="H8" s="23">
        <v>5</v>
      </c>
      <c r="I8" s="21">
        <v>6</v>
      </c>
      <c r="J8" s="22">
        <v>7</v>
      </c>
      <c r="K8" s="22">
        <v>8</v>
      </c>
      <c r="L8" s="22">
        <v>9</v>
      </c>
      <c r="M8" s="24"/>
      <c r="N8" s="298">
        <v>1</v>
      </c>
      <c r="O8" s="298"/>
      <c r="P8" s="298"/>
      <c r="Q8" s="299"/>
      <c r="R8" s="21">
        <v>10</v>
      </c>
      <c r="S8" s="22">
        <v>11</v>
      </c>
      <c r="T8" s="22">
        <v>12</v>
      </c>
      <c r="U8" s="23">
        <v>13</v>
      </c>
      <c r="V8" s="21">
        <v>14</v>
      </c>
      <c r="W8" s="22">
        <v>15</v>
      </c>
      <c r="X8" s="22">
        <v>16</v>
      </c>
      <c r="Y8" s="23">
        <v>17</v>
      </c>
      <c r="Z8" s="21">
        <v>18</v>
      </c>
    </row>
    <row r="9" spans="1:27" ht="5.25" customHeight="1" x14ac:dyDescent="0.25">
      <c r="A9" s="95"/>
      <c r="B9" s="202"/>
      <c r="C9" s="202"/>
      <c r="D9" s="203"/>
      <c r="E9" s="204"/>
      <c r="F9" s="3"/>
      <c r="G9" s="3"/>
      <c r="H9" s="205"/>
      <c r="I9" s="204"/>
      <c r="J9" s="5"/>
      <c r="K9" s="5"/>
      <c r="L9" s="5"/>
      <c r="M9" s="5"/>
      <c r="N9" s="95"/>
      <c r="O9" s="202"/>
      <c r="P9" s="202"/>
      <c r="Q9" s="202"/>
      <c r="R9" s="206"/>
      <c r="S9" s="5"/>
      <c r="T9" s="5"/>
      <c r="U9" s="207"/>
      <c r="V9" s="206"/>
      <c r="W9" s="5"/>
      <c r="X9" s="5"/>
      <c r="Y9" s="207"/>
      <c r="Z9" s="5"/>
    </row>
    <row r="10" spans="1:27" s="13" customFormat="1" ht="15" customHeight="1" x14ac:dyDescent="0.25">
      <c r="A10" s="12">
        <v>1</v>
      </c>
      <c r="B10" s="347" t="s">
        <v>98</v>
      </c>
      <c r="C10" s="347"/>
      <c r="D10" s="208" t="s">
        <v>16</v>
      </c>
      <c r="E10" s="32"/>
      <c r="F10" s="33"/>
      <c r="G10" s="33"/>
      <c r="H10" s="34"/>
      <c r="I10" s="32"/>
      <c r="J10" s="33"/>
      <c r="K10" s="33"/>
      <c r="L10" s="33"/>
      <c r="M10" s="37"/>
      <c r="N10" s="12">
        <v>1</v>
      </c>
      <c r="O10" s="347" t="s">
        <v>98</v>
      </c>
      <c r="P10" s="347"/>
      <c r="Q10" s="208" t="s">
        <v>16</v>
      </c>
      <c r="R10" s="40"/>
      <c r="S10" s="37"/>
      <c r="T10" s="37"/>
      <c r="U10" s="36"/>
      <c r="V10" s="40"/>
      <c r="W10" s="37"/>
      <c r="X10" s="37"/>
      <c r="Y10" s="36"/>
      <c r="Z10" s="37">
        <f t="shared" ref="Z10:Z33" si="0">SUM(E10:L10,R10:Y10)</f>
        <v>0</v>
      </c>
      <c r="AA10" s="39">
        <f>Z10+Z11</f>
        <v>0</v>
      </c>
    </row>
    <row r="11" spans="1:27" s="13" customFormat="1" ht="15" customHeight="1" x14ac:dyDescent="0.25">
      <c r="A11" s="12"/>
      <c r="B11" s="347"/>
      <c r="C11" s="347"/>
      <c r="D11" s="208" t="s">
        <v>17</v>
      </c>
      <c r="E11" s="32"/>
      <c r="F11" s="33"/>
      <c r="G11" s="33"/>
      <c r="H11" s="34"/>
      <c r="I11" s="32"/>
      <c r="J11" s="33"/>
      <c r="K11" s="33"/>
      <c r="L11" s="33"/>
      <c r="M11" s="37"/>
      <c r="N11" s="12"/>
      <c r="O11" s="347"/>
      <c r="P11" s="347"/>
      <c r="Q11" s="208" t="s">
        <v>17</v>
      </c>
      <c r="R11" s="40"/>
      <c r="S11" s="37"/>
      <c r="T11" s="37"/>
      <c r="U11" s="36"/>
      <c r="V11" s="40"/>
      <c r="W11" s="37"/>
      <c r="X11" s="37"/>
      <c r="Y11" s="36"/>
      <c r="Z11" s="37">
        <f t="shared" si="0"/>
        <v>0</v>
      </c>
    </row>
    <row r="12" spans="1:27" s="13" customFormat="1" ht="15" customHeight="1" x14ac:dyDescent="0.25">
      <c r="A12" s="12">
        <v>2</v>
      </c>
      <c r="B12" s="347" t="s">
        <v>99</v>
      </c>
      <c r="C12" s="347"/>
      <c r="D12" s="208" t="s">
        <v>16</v>
      </c>
      <c r="E12" s="32"/>
      <c r="F12" s="33"/>
      <c r="G12" s="33"/>
      <c r="H12" s="34"/>
      <c r="I12" s="32"/>
      <c r="J12" s="33"/>
      <c r="K12" s="33"/>
      <c r="L12" s="33"/>
      <c r="M12" s="37"/>
      <c r="N12" s="12">
        <v>2</v>
      </c>
      <c r="O12" s="347" t="s">
        <v>99</v>
      </c>
      <c r="P12" s="347"/>
      <c r="Q12" s="208" t="s">
        <v>16</v>
      </c>
      <c r="R12" s="40"/>
      <c r="S12" s="37"/>
      <c r="T12" s="37"/>
      <c r="U12" s="36"/>
      <c r="V12" s="40"/>
      <c r="W12" s="37"/>
      <c r="X12" s="37"/>
      <c r="Y12" s="36"/>
      <c r="Z12" s="37">
        <f t="shared" si="0"/>
        <v>0</v>
      </c>
      <c r="AA12" s="39">
        <f t="shared" ref="AA12" si="1">Z12+Z13</f>
        <v>0</v>
      </c>
    </row>
    <row r="13" spans="1:27" s="13" customFormat="1" ht="15" customHeight="1" x14ac:dyDescent="0.25">
      <c r="A13" s="12"/>
      <c r="B13" s="347"/>
      <c r="C13" s="347"/>
      <c r="D13" s="208" t="s">
        <v>17</v>
      </c>
      <c r="E13" s="32"/>
      <c r="F13" s="33"/>
      <c r="G13" s="33"/>
      <c r="H13" s="34"/>
      <c r="I13" s="32"/>
      <c r="J13" s="33"/>
      <c r="K13" s="33"/>
      <c r="L13" s="33"/>
      <c r="M13" s="37"/>
      <c r="N13" s="12"/>
      <c r="O13" s="347"/>
      <c r="P13" s="347"/>
      <c r="Q13" s="208" t="s">
        <v>17</v>
      </c>
      <c r="R13" s="40"/>
      <c r="S13" s="37"/>
      <c r="T13" s="37"/>
      <c r="U13" s="36"/>
      <c r="V13" s="40"/>
      <c r="W13" s="37"/>
      <c r="X13" s="37"/>
      <c r="Y13" s="36"/>
      <c r="Z13" s="37">
        <f t="shared" si="0"/>
        <v>0</v>
      </c>
    </row>
    <row r="14" spans="1:27" s="13" customFormat="1" ht="15" customHeight="1" x14ac:dyDescent="0.25">
      <c r="A14" s="12">
        <v>3</v>
      </c>
      <c r="B14" s="347" t="s">
        <v>100</v>
      </c>
      <c r="C14" s="347"/>
      <c r="D14" s="208" t="s">
        <v>16</v>
      </c>
      <c r="E14" s="32"/>
      <c r="F14" s="33"/>
      <c r="G14" s="33"/>
      <c r="H14" s="34"/>
      <c r="I14" s="32"/>
      <c r="J14" s="33"/>
      <c r="K14" s="33"/>
      <c r="L14" s="33"/>
      <c r="M14" s="37"/>
      <c r="N14" s="12">
        <v>3</v>
      </c>
      <c r="O14" s="347" t="s">
        <v>100</v>
      </c>
      <c r="P14" s="347"/>
      <c r="Q14" s="208" t="s">
        <v>16</v>
      </c>
      <c r="R14" s="40"/>
      <c r="S14" s="37"/>
      <c r="T14" s="37"/>
      <c r="U14" s="36"/>
      <c r="V14" s="40"/>
      <c r="W14" s="37"/>
      <c r="X14" s="37"/>
      <c r="Y14" s="36"/>
      <c r="Z14" s="37">
        <f t="shared" si="0"/>
        <v>0</v>
      </c>
      <c r="AA14" s="39">
        <f t="shared" ref="AA14" si="2">Z14+Z15</f>
        <v>0</v>
      </c>
    </row>
    <row r="15" spans="1:27" s="13" customFormat="1" ht="15" customHeight="1" x14ac:dyDescent="0.25">
      <c r="A15" s="12"/>
      <c r="B15" s="347"/>
      <c r="C15" s="347"/>
      <c r="D15" s="208" t="s">
        <v>17</v>
      </c>
      <c r="E15" s="32"/>
      <c r="F15" s="33"/>
      <c r="G15" s="33"/>
      <c r="H15" s="34"/>
      <c r="I15" s="32"/>
      <c r="J15" s="33"/>
      <c r="K15" s="33"/>
      <c r="L15" s="33"/>
      <c r="M15" s="37"/>
      <c r="N15" s="12"/>
      <c r="O15" s="347"/>
      <c r="P15" s="347"/>
      <c r="Q15" s="208" t="s">
        <v>17</v>
      </c>
      <c r="R15" s="40"/>
      <c r="S15" s="37"/>
      <c r="T15" s="37"/>
      <c r="U15" s="36"/>
      <c r="V15" s="40"/>
      <c r="W15" s="37"/>
      <c r="X15" s="37"/>
      <c r="Y15" s="36"/>
      <c r="Z15" s="37">
        <f t="shared" si="0"/>
        <v>0</v>
      </c>
    </row>
    <row r="16" spans="1:27" s="13" customFormat="1" ht="15" customHeight="1" x14ac:dyDescent="0.25">
      <c r="A16" s="12">
        <v>4</v>
      </c>
      <c r="B16" s="347" t="s">
        <v>101</v>
      </c>
      <c r="C16" s="347"/>
      <c r="D16" s="208" t="s">
        <v>16</v>
      </c>
      <c r="E16" s="32"/>
      <c r="F16" s="33"/>
      <c r="G16" s="33"/>
      <c r="H16" s="34"/>
      <c r="I16" s="32"/>
      <c r="J16" s="33"/>
      <c r="K16" s="33"/>
      <c r="L16" s="33"/>
      <c r="M16" s="37"/>
      <c r="N16" s="12">
        <v>4</v>
      </c>
      <c r="O16" s="347" t="s">
        <v>101</v>
      </c>
      <c r="P16" s="347"/>
      <c r="Q16" s="208" t="s">
        <v>16</v>
      </c>
      <c r="R16" s="40"/>
      <c r="S16" s="37"/>
      <c r="T16" s="37"/>
      <c r="U16" s="36"/>
      <c r="V16" s="40"/>
      <c r="W16" s="37"/>
      <c r="X16" s="37"/>
      <c r="Y16" s="36"/>
      <c r="Z16" s="37">
        <f t="shared" si="0"/>
        <v>0</v>
      </c>
      <c r="AA16" s="39">
        <f t="shared" ref="AA16" si="3">Z16+Z17</f>
        <v>0</v>
      </c>
    </row>
    <row r="17" spans="1:27" s="13" customFormat="1" ht="20.25" customHeight="1" x14ac:dyDescent="0.25">
      <c r="A17" s="12"/>
      <c r="B17" s="347"/>
      <c r="C17" s="347"/>
      <c r="D17" s="208" t="s">
        <v>17</v>
      </c>
      <c r="E17" s="32"/>
      <c r="F17" s="33"/>
      <c r="G17" s="33"/>
      <c r="H17" s="34"/>
      <c r="I17" s="32"/>
      <c r="J17" s="33"/>
      <c r="K17" s="33"/>
      <c r="L17" s="33"/>
      <c r="M17" s="37"/>
      <c r="N17" s="12"/>
      <c r="O17" s="347"/>
      <c r="P17" s="347"/>
      <c r="Q17" s="208" t="s">
        <v>17</v>
      </c>
      <c r="R17" s="40"/>
      <c r="S17" s="37"/>
      <c r="T17" s="37"/>
      <c r="U17" s="36"/>
      <c r="V17" s="40"/>
      <c r="W17" s="37"/>
      <c r="X17" s="37"/>
      <c r="Y17" s="36"/>
      <c r="Z17" s="37">
        <f t="shared" si="0"/>
        <v>0</v>
      </c>
    </row>
    <row r="18" spans="1:27" s="13" customFormat="1" ht="15" customHeight="1" x14ac:dyDescent="0.25">
      <c r="A18" s="12">
        <v>5</v>
      </c>
      <c r="B18" s="347" t="s">
        <v>102</v>
      </c>
      <c r="C18" s="347"/>
      <c r="D18" s="208" t="s">
        <v>16</v>
      </c>
      <c r="E18" s="32"/>
      <c r="F18" s="33"/>
      <c r="G18" s="33"/>
      <c r="H18" s="34"/>
      <c r="I18" s="32"/>
      <c r="J18" s="33"/>
      <c r="K18" s="33"/>
      <c r="L18" s="33"/>
      <c r="M18" s="37"/>
      <c r="N18" s="12">
        <v>5</v>
      </c>
      <c r="O18" s="347" t="s">
        <v>102</v>
      </c>
      <c r="P18" s="347"/>
      <c r="Q18" s="208" t="s">
        <v>16</v>
      </c>
      <c r="R18" s="40"/>
      <c r="S18" s="37"/>
      <c r="T18" s="37"/>
      <c r="U18" s="36"/>
      <c r="V18" s="40"/>
      <c r="W18" s="37"/>
      <c r="X18" s="37"/>
      <c r="Y18" s="36"/>
      <c r="Z18" s="37">
        <f t="shared" si="0"/>
        <v>0</v>
      </c>
      <c r="AA18" s="39">
        <f t="shared" ref="AA18" si="4">Z18+Z19</f>
        <v>0</v>
      </c>
    </row>
    <row r="19" spans="1:27" s="13" customFormat="1" ht="24" customHeight="1" x14ac:dyDescent="0.25">
      <c r="A19" s="12"/>
      <c r="B19" s="347"/>
      <c r="C19" s="347"/>
      <c r="D19" s="208" t="s">
        <v>17</v>
      </c>
      <c r="E19" s="32"/>
      <c r="F19" s="33"/>
      <c r="G19" s="33"/>
      <c r="H19" s="34"/>
      <c r="I19" s="32"/>
      <c r="J19" s="33"/>
      <c r="K19" s="33"/>
      <c r="L19" s="33"/>
      <c r="M19" s="37"/>
      <c r="N19" s="12"/>
      <c r="O19" s="347"/>
      <c r="P19" s="347"/>
      <c r="Q19" s="208" t="s">
        <v>17</v>
      </c>
      <c r="R19" s="40"/>
      <c r="S19" s="37"/>
      <c r="T19" s="37"/>
      <c r="U19" s="36"/>
      <c r="V19" s="40"/>
      <c r="W19" s="37"/>
      <c r="X19" s="37"/>
      <c r="Y19" s="36"/>
      <c r="Z19" s="37">
        <f t="shared" si="0"/>
        <v>0</v>
      </c>
    </row>
    <row r="20" spans="1:27" s="13" customFormat="1" ht="15" customHeight="1" x14ac:dyDescent="0.25">
      <c r="A20" s="12">
        <v>6</v>
      </c>
      <c r="B20" s="347" t="s">
        <v>103</v>
      </c>
      <c r="C20" s="347"/>
      <c r="D20" s="208" t="s">
        <v>16</v>
      </c>
      <c r="E20" s="32"/>
      <c r="F20" s="33"/>
      <c r="G20" s="33"/>
      <c r="H20" s="34"/>
      <c r="I20" s="32"/>
      <c r="J20" s="33"/>
      <c r="K20" s="33"/>
      <c r="L20" s="33"/>
      <c r="M20" s="37"/>
      <c r="N20" s="12">
        <v>6</v>
      </c>
      <c r="O20" s="347" t="s">
        <v>103</v>
      </c>
      <c r="P20" s="347"/>
      <c r="Q20" s="208" t="s">
        <v>16</v>
      </c>
      <c r="R20" s="40"/>
      <c r="S20" s="37"/>
      <c r="T20" s="37"/>
      <c r="U20" s="36"/>
      <c r="V20" s="40"/>
      <c r="W20" s="37"/>
      <c r="X20" s="37"/>
      <c r="Y20" s="36"/>
      <c r="Z20" s="37">
        <f t="shared" si="0"/>
        <v>0</v>
      </c>
      <c r="AA20" s="39">
        <f t="shared" ref="AA20" si="5">Z20+Z21</f>
        <v>0</v>
      </c>
    </row>
    <row r="21" spans="1:27" s="13" customFormat="1" ht="15" customHeight="1" x14ac:dyDescent="0.25">
      <c r="A21" s="12"/>
      <c r="B21" s="347"/>
      <c r="C21" s="347"/>
      <c r="D21" s="208" t="s">
        <v>17</v>
      </c>
      <c r="E21" s="32"/>
      <c r="F21" s="33"/>
      <c r="G21" s="33"/>
      <c r="H21" s="34"/>
      <c r="I21" s="32"/>
      <c r="J21" s="33"/>
      <c r="K21" s="33"/>
      <c r="L21" s="33"/>
      <c r="M21" s="37"/>
      <c r="N21" s="12"/>
      <c r="O21" s="347"/>
      <c r="P21" s="347"/>
      <c r="Q21" s="208" t="s">
        <v>17</v>
      </c>
      <c r="R21" s="40"/>
      <c r="S21" s="37"/>
      <c r="T21" s="37"/>
      <c r="U21" s="36"/>
      <c r="V21" s="40"/>
      <c r="W21" s="37"/>
      <c r="X21" s="37"/>
      <c r="Y21" s="36"/>
      <c r="Z21" s="37">
        <f t="shared" si="0"/>
        <v>0</v>
      </c>
    </row>
    <row r="22" spans="1:27" s="13" customFormat="1" ht="15" customHeight="1" x14ac:dyDescent="0.25">
      <c r="A22" s="12">
        <v>7</v>
      </c>
      <c r="B22" s="347" t="s">
        <v>104</v>
      </c>
      <c r="C22" s="347"/>
      <c r="D22" s="208" t="s">
        <v>16</v>
      </c>
      <c r="E22" s="32"/>
      <c r="F22" s="33"/>
      <c r="G22" s="33"/>
      <c r="H22" s="34"/>
      <c r="I22" s="32"/>
      <c r="J22" s="33"/>
      <c r="K22" s="33"/>
      <c r="L22" s="33"/>
      <c r="M22" s="37"/>
      <c r="N22" s="12">
        <v>7</v>
      </c>
      <c r="O22" s="347" t="s">
        <v>104</v>
      </c>
      <c r="P22" s="347"/>
      <c r="Q22" s="208" t="s">
        <v>16</v>
      </c>
      <c r="R22" s="40"/>
      <c r="S22" s="37"/>
      <c r="T22" s="37"/>
      <c r="U22" s="36"/>
      <c r="V22" s="40"/>
      <c r="W22" s="37"/>
      <c r="X22" s="37"/>
      <c r="Y22" s="36"/>
      <c r="Z22" s="37">
        <f t="shared" si="0"/>
        <v>0</v>
      </c>
      <c r="AA22" s="39">
        <f t="shared" ref="AA22" si="6">Z22+Z23</f>
        <v>0</v>
      </c>
    </row>
    <row r="23" spans="1:27" s="13" customFormat="1" ht="15" customHeight="1" x14ac:dyDescent="0.25">
      <c r="A23" s="12"/>
      <c r="B23" s="347"/>
      <c r="C23" s="347"/>
      <c r="D23" s="208" t="s">
        <v>17</v>
      </c>
      <c r="E23" s="32"/>
      <c r="F23" s="33"/>
      <c r="G23" s="33"/>
      <c r="H23" s="34"/>
      <c r="I23" s="32"/>
      <c r="J23" s="33"/>
      <c r="K23" s="52"/>
      <c r="L23" s="33"/>
      <c r="M23" s="37"/>
      <c r="N23" s="12"/>
      <c r="O23" s="347"/>
      <c r="P23" s="347"/>
      <c r="Q23" s="208" t="s">
        <v>17</v>
      </c>
      <c r="R23" s="40"/>
      <c r="S23" s="37"/>
      <c r="T23" s="37"/>
      <c r="U23" s="36"/>
      <c r="V23" s="40"/>
      <c r="W23" s="37"/>
      <c r="X23" s="37"/>
      <c r="Y23" s="36"/>
      <c r="Z23" s="37">
        <f t="shared" si="0"/>
        <v>0</v>
      </c>
    </row>
    <row r="24" spans="1:27" s="13" customFormat="1" ht="15" customHeight="1" x14ac:dyDescent="0.25">
      <c r="A24" s="12">
        <v>8</v>
      </c>
      <c r="B24" s="347" t="s">
        <v>105</v>
      </c>
      <c r="C24" s="347"/>
      <c r="D24" s="208" t="s">
        <v>16</v>
      </c>
      <c r="E24" s="32"/>
      <c r="F24" s="33"/>
      <c r="G24" s="33"/>
      <c r="H24" s="34"/>
      <c r="I24" s="32"/>
      <c r="J24" s="33"/>
      <c r="K24" s="33"/>
      <c r="L24" s="33"/>
      <c r="M24" s="37"/>
      <c r="N24" s="12">
        <v>8</v>
      </c>
      <c r="O24" s="347" t="s">
        <v>105</v>
      </c>
      <c r="P24" s="347"/>
      <c r="Q24" s="208" t="s">
        <v>16</v>
      </c>
      <c r="R24" s="40"/>
      <c r="S24" s="37"/>
      <c r="T24" s="37"/>
      <c r="U24" s="36"/>
      <c r="V24" s="40"/>
      <c r="W24" s="37"/>
      <c r="X24" s="37"/>
      <c r="Y24" s="36"/>
      <c r="Z24" s="37">
        <f t="shared" si="0"/>
        <v>0</v>
      </c>
      <c r="AA24" s="39">
        <f t="shared" ref="AA24" si="7">Z24+Z25</f>
        <v>0</v>
      </c>
    </row>
    <row r="25" spans="1:27" s="13" customFormat="1" ht="15" customHeight="1" x14ac:dyDescent="0.25">
      <c r="A25" s="12"/>
      <c r="B25" s="347"/>
      <c r="C25" s="347"/>
      <c r="D25" s="208" t="s">
        <v>17</v>
      </c>
      <c r="E25" s="32"/>
      <c r="F25" s="33"/>
      <c r="G25" s="33"/>
      <c r="H25" s="34"/>
      <c r="I25" s="32"/>
      <c r="J25" s="33"/>
      <c r="K25" s="33"/>
      <c r="L25" s="33"/>
      <c r="M25" s="37"/>
      <c r="N25" s="12"/>
      <c r="O25" s="347"/>
      <c r="P25" s="347"/>
      <c r="Q25" s="208" t="s">
        <v>17</v>
      </c>
      <c r="R25" s="40"/>
      <c r="S25" s="37"/>
      <c r="T25" s="37"/>
      <c r="U25" s="36"/>
      <c r="V25" s="40"/>
      <c r="W25" s="37"/>
      <c r="X25" s="37"/>
      <c r="Y25" s="36"/>
      <c r="Z25" s="37">
        <f t="shared" si="0"/>
        <v>0</v>
      </c>
    </row>
    <row r="26" spans="1:27" s="13" customFormat="1" ht="24" customHeight="1" x14ac:dyDescent="0.25">
      <c r="A26" s="12">
        <v>9</v>
      </c>
      <c r="B26" s="347" t="s">
        <v>106</v>
      </c>
      <c r="C26" s="347"/>
      <c r="D26" s="208" t="s">
        <v>16</v>
      </c>
      <c r="E26" s="32"/>
      <c r="F26" s="33"/>
      <c r="G26" s="33"/>
      <c r="H26" s="34"/>
      <c r="I26" s="32"/>
      <c r="J26" s="33"/>
      <c r="K26" s="33"/>
      <c r="L26" s="33"/>
      <c r="M26" s="37"/>
      <c r="N26" s="12">
        <v>9</v>
      </c>
      <c r="O26" s="347" t="s">
        <v>106</v>
      </c>
      <c r="P26" s="347"/>
      <c r="Q26" s="208" t="s">
        <v>16</v>
      </c>
      <c r="R26" s="32"/>
      <c r="S26" s="33"/>
      <c r="T26" s="33"/>
      <c r="U26" s="34"/>
      <c r="V26" s="32"/>
      <c r="W26" s="37"/>
      <c r="X26" s="37"/>
      <c r="Y26" s="36"/>
      <c r="Z26" s="37">
        <f t="shared" si="0"/>
        <v>0</v>
      </c>
      <c r="AA26" s="39">
        <f t="shared" ref="AA26" si="8">Z26+Z27</f>
        <v>0</v>
      </c>
    </row>
    <row r="27" spans="1:27" s="13" customFormat="1" ht="23.25" customHeight="1" x14ac:dyDescent="0.25">
      <c r="A27" s="12"/>
      <c r="B27" s="347"/>
      <c r="C27" s="347"/>
      <c r="D27" s="208" t="s">
        <v>17</v>
      </c>
      <c r="E27" s="32"/>
      <c r="F27" s="33"/>
      <c r="G27" s="33"/>
      <c r="H27" s="34"/>
      <c r="I27" s="32"/>
      <c r="J27" s="33"/>
      <c r="K27" s="33"/>
      <c r="L27" s="33"/>
      <c r="M27" s="37"/>
      <c r="N27" s="12"/>
      <c r="O27" s="347"/>
      <c r="P27" s="347"/>
      <c r="Q27" s="208" t="s">
        <v>17</v>
      </c>
      <c r="R27" s="32"/>
      <c r="S27" s="33"/>
      <c r="T27" s="33"/>
      <c r="U27" s="34"/>
      <c r="V27" s="32"/>
      <c r="W27" s="37"/>
      <c r="X27" s="37"/>
      <c r="Y27" s="36"/>
      <c r="Z27" s="37">
        <f t="shared" si="0"/>
        <v>0</v>
      </c>
    </row>
    <row r="28" spans="1:27" s="13" customFormat="1" ht="15" customHeight="1" x14ac:dyDescent="0.25">
      <c r="A28" s="12">
        <v>10</v>
      </c>
      <c r="B28" s="347" t="s">
        <v>107</v>
      </c>
      <c r="C28" s="347"/>
      <c r="D28" s="208" t="s">
        <v>16</v>
      </c>
      <c r="E28" s="32"/>
      <c r="F28" s="33"/>
      <c r="G28" s="33"/>
      <c r="H28" s="33"/>
      <c r="I28" s="32"/>
      <c r="J28" s="33"/>
      <c r="K28" s="33"/>
      <c r="L28" s="33"/>
      <c r="M28" s="37"/>
      <c r="N28" s="12">
        <v>10</v>
      </c>
      <c r="O28" s="347" t="s">
        <v>107</v>
      </c>
      <c r="P28" s="347"/>
      <c r="Q28" s="208" t="s">
        <v>16</v>
      </c>
      <c r="R28" s="32"/>
      <c r="S28" s="33"/>
      <c r="T28" s="33"/>
      <c r="U28" s="33"/>
      <c r="V28" s="32"/>
      <c r="W28" s="33"/>
      <c r="X28" s="33"/>
      <c r="Y28" s="34"/>
      <c r="Z28" s="40">
        <f t="shared" si="0"/>
        <v>0</v>
      </c>
      <c r="AA28" s="39">
        <f t="shared" ref="AA28" si="9">Z28+Z29</f>
        <v>0</v>
      </c>
    </row>
    <row r="29" spans="1:27" s="13" customFormat="1" ht="15" customHeight="1" x14ac:dyDescent="0.25">
      <c r="A29" s="12"/>
      <c r="B29" s="347"/>
      <c r="C29" s="347"/>
      <c r="D29" s="208" t="s">
        <v>17</v>
      </c>
      <c r="E29" s="32"/>
      <c r="F29" s="33"/>
      <c r="G29" s="33"/>
      <c r="H29" s="33"/>
      <c r="I29" s="32"/>
      <c r="J29" s="33"/>
      <c r="K29" s="33"/>
      <c r="L29" s="33"/>
      <c r="M29" s="37"/>
      <c r="N29" s="12"/>
      <c r="O29" s="347"/>
      <c r="P29" s="347"/>
      <c r="Q29" s="208" t="s">
        <v>17</v>
      </c>
      <c r="R29" s="32"/>
      <c r="S29" s="33"/>
      <c r="T29" s="33"/>
      <c r="U29" s="33"/>
      <c r="V29" s="32"/>
      <c r="W29" s="33"/>
      <c r="X29" s="33"/>
      <c r="Y29" s="34"/>
      <c r="Z29" s="40">
        <f t="shared" si="0"/>
        <v>0</v>
      </c>
    </row>
    <row r="30" spans="1:27" s="13" customFormat="1" ht="15" customHeight="1" x14ac:dyDescent="0.25">
      <c r="A30" s="12">
        <v>11</v>
      </c>
      <c r="B30" s="347" t="s">
        <v>108</v>
      </c>
      <c r="C30" s="347"/>
      <c r="D30" s="208" t="s">
        <v>16</v>
      </c>
      <c r="E30" s="32"/>
      <c r="F30" s="33"/>
      <c r="G30" s="33"/>
      <c r="H30" s="34"/>
      <c r="I30" s="32"/>
      <c r="J30" s="33"/>
      <c r="K30" s="33"/>
      <c r="L30" s="33"/>
      <c r="M30" s="37"/>
      <c r="N30" s="12">
        <v>11</v>
      </c>
      <c r="O30" s="347" t="s">
        <v>108</v>
      </c>
      <c r="P30" s="347"/>
      <c r="Q30" s="31" t="s">
        <v>16</v>
      </c>
      <c r="R30" s="32"/>
      <c r="S30" s="33"/>
      <c r="T30" s="33"/>
      <c r="U30" s="34"/>
      <c r="V30" s="32"/>
      <c r="W30" s="37"/>
      <c r="X30" s="37"/>
      <c r="Y30" s="36"/>
      <c r="Z30" s="37">
        <f t="shared" si="0"/>
        <v>0</v>
      </c>
      <c r="AA30" s="39">
        <f t="shared" ref="AA30" si="10">Z30+Z31</f>
        <v>0</v>
      </c>
    </row>
    <row r="31" spans="1:27" s="13" customFormat="1" ht="15" customHeight="1" x14ac:dyDescent="0.25">
      <c r="A31" s="12"/>
      <c r="B31" s="347"/>
      <c r="C31" s="347"/>
      <c r="D31" s="208" t="s">
        <v>17</v>
      </c>
      <c r="E31" s="32"/>
      <c r="F31" s="33"/>
      <c r="G31" s="33"/>
      <c r="H31" s="34"/>
      <c r="I31" s="32"/>
      <c r="J31" s="33"/>
      <c r="K31" s="33"/>
      <c r="L31" s="33"/>
      <c r="M31" s="37"/>
      <c r="N31" s="12"/>
      <c r="O31" s="347"/>
      <c r="P31" s="347"/>
      <c r="Q31" s="31" t="s">
        <v>17</v>
      </c>
      <c r="R31" s="32"/>
      <c r="S31" s="33"/>
      <c r="T31" s="33"/>
      <c r="U31" s="34"/>
      <c r="V31" s="32"/>
      <c r="W31" s="37"/>
      <c r="X31" s="37"/>
      <c r="Y31" s="36"/>
      <c r="Z31" s="37">
        <f t="shared" si="0"/>
        <v>0</v>
      </c>
    </row>
    <row r="32" spans="1:27" s="13" customFormat="1" ht="15" customHeight="1" x14ac:dyDescent="0.25">
      <c r="A32" s="12">
        <v>12</v>
      </c>
      <c r="B32" s="347" t="s">
        <v>109</v>
      </c>
      <c r="C32" s="347"/>
      <c r="D32" s="208" t="s">
        <v>16</v>
      </c>
      <c r="E32" s="32"/>
      <c r="F32" s="33"/>
      <c r="G32" s="33"/>
      <c r="H32" s="34"/>
      <c r="I32" s="32"/>
      <c r="J32" s="33"/>
      <c r="K32" s="33"/>
      <c r="L32" s="33"/>
      <c r="M32" s="37"/>
      <c r="N32" s="12">
        <v>12</v>
      </c>
      <c r="O32" s="347" t="s">
        <v>109</v>
      </c>
      <c r="P32" s="347"/>
      <c r="Q32" s="31" t="s">
        <v>16</v>
      </c>
      <c r="R32" s="32"/>
      <c r="S32" s="33"/>
      <c r="T32" s="33"/>
      <c r="U32" s="34"/>
      <c r="V32" s="32"/>
      <c r="W32" s="37"/>
      <c r="X32" s="37"/>
      <c r="Y32" s="36"/>
      <c r="Z32" s="37">
        <f t="shared" si="0"/>
        <v>0</v>
      </c>
      <c r="AA32" s="39">
        <f t="shared" ref="AA32" si="11">Z32+Z33</f>
        <v>0</v>
      </c>
    </row>
    <row r="33" spans="1:27" s="13" customFormat="1" ht="15" customHeight="1" thickBot="1" x14ac:dyDescent="0.3">
      <c r="A33" s="12"/>
      <c r="B33" s="347"/>
      <c r="C33" s="347"/>
      <c r="D33" s="208" t="s">
        <v>17</v>
      </c>
      <c r="E33" s="32"/>
      <c r="F33" s="33"/>
      <c r="G33" s="33"/>
      <c r="H33" s="34"/>
      <c r="I33" s="32"/>
      <c r="J33" s="33"/>
      <c r="K33" s="33"/>
      <c r="L33" s="33"/>
      <c r="M33" s="37"/>
      <c r="N33" s="12"/>
      <c r="O33" s="347"/>
      <c r="P33" s="347"/>
      <c r="Q33" s="31" t="s">
        <v>17</v>
      </c>
      <c r="R33" s="32"/>
      <c r="S33" s="33"/>
      <c r="T33" s="33"/>
      <c r="U33" s="34"/>
      <c r="V33" s="32"/>
      <c r="W33" s="37"/>
      <c r="X33" s="37"/>
      <c r="Y33" s="36"/>
      <c r="Z33" s="37">
        <f t="shared" si="0"/>
        <v>0</v>
      </c>
    </row>
    <row r="34" spans="1:27" s="13" customFormat="1" ht="15" customHeight="1" thickTop="1" x14ac:dyDescent="0.25">
      <c r="A34" s="209"/>
      <c r="B34" s="210"/>
      <c r="C34" s="210"/>
      <c r="D34" s="211"/>
      <c r="E34" s="212"/>
      <c r="F34" s="212">
        <v>0</v>
      </c>
      <c r="G34" s="212">
        <v>0</v>
      </c>
      <c r="H34" s="212"/>
      <c r="I34" s="212"/>
      <c r="J34" s="213"/>
      <c r="K34" s="213">
        <v>0</v>
      </c>
      <c r="L34" s="213"/>
      <c r="M34" s="37"/>
      <c r="N34" s="209"/>
      <c r="O34" s="210"/>
      <c r="P34" s="210"/>
      <c r="Q34" s="211"/>
      <c r="R34" s="212"/>
      <c r="S34" s="212"/>
      <c r="T34" s="212"/>
      <c r="U34" s="212"/>
      <c r="V34" s="212"/>
      <c r="W34" s="213"/>
      <c r="X34" s="213"/>
      <c r="Y34" s="213"/>
      <c r="Z34" s="213"/>
    </row>
    <row r="35" spans="1:27" s="13" customFormat="1" ht="15" customHeight="1" x14ac:dyDescent="0.25">
      <c r="A35" s="12"/>
      <c r="B35" s="214"/>
      <c r="C35" s="214"/>
      <c r="D35" s="31"/>
      <c r="E35" s="33"/>
      <c r="F35" s="33"/>
      <c r="G35" s="33"/>
      <c r="H35" s="33"/>
      <c r="I35" s="33"/>
      <c r="J35" s="37"/>
      <c r="K35" s="37"/>
      <c r="L35" s="37"/>
      <c r="M35" s="37"/>
      <c r="N35" s="12"/>
      <c r="O35" s="214"/>
      <c r="P35" s="214"/>
      <c r="Q35" s="31"/>
      <c r="R35" s="33"/>
      <c r="S35" s="33"/>
      <c r="T35" s="33"/>
      <c r="U35" s="33"/>
      <c r="V35" s="33"/>
      <c r="W35" s="37"/>
      <c r="X35" s="37"/>
      <c r="Y35" s="37"/>
      <c r="Z35" s="37"/>
    </row>
    <row r="36" spans="1:27" ht="5.25" customHeight="1" x14ac:dyDescent="0.25">
      <c r="A36" s="215"/>
      <c r="B36" s="200"/>
      <c r="C36" s="200"/>
      <c r="D36" s="200"/>
      <c r="E36" s="215"/>
      <c r="F36" s="215"/>
      <c r="G36" s="10"/>
      <c r="H36" s="10"/>
      <c r="I36" s="10"/>
      <c r="J36" s="10"/>
      <c r="K36" s="10"/>
      <c r="L36" s="10"/>
      <c r="M36" s="10"/>
      <c r="N36" s="215"/>
      <c r="O36" s="200"/>
      <c r="P36" s="200"/>
      <c r="Q36" s="200"/>
      <c r="R36" s="215"/>
      <c r="S36" s="215"/>
      <c r="T36" s="10"/>
      <c r="U36" s="10"/>
      <c r="V36" s="10"/>
      <c r="W36" s="10"/>
      <c r="X36" s="10"/>
      <c r="Y36" s="10"/>
      <c r="Z36" s="10"/>
    </row>
    <row r="37" spans="1:27" ht="12.75" customHeight="1" x14ac:dyDescent="0.25">
      <c r="A37" s="192" t="s">
        <v>95</v>
      </c>
      <c r="B37" s="200"/>
      <c r="C37" s="200"/>
      <c r="D37" s="200"/>
      <c r="E37" s="215"/>
      <c r="F37" s="215"/>
      <c r="G37" s="10"/>
      <c r="H37" s="10"/>
      <c r="I37" s="10"/>
      <c r="J37" s="10"/>
      <c r="K37" s="10"/>
      <c r="L37" s="10"/>
      <c r="M37" s="10"/>
      <c r="N37" s="192" t="s">
        <v>95</v>
      </c>
      <c r="O37" s="200"/>
      <c r="P37" s="200"/>
      <c r="Q37" s="200"/>
      <c r="R37" s="215"/>
      <c r="S37" s="215"/>
      <c r="T37" s="10"/>
      <c r="U37" s="10"/>
      <c r="V37" s="10"/>
      <c r="W37" s="10"/>
      <c r="X37" s="10"/>
      <c r="Y37" s="10"/>
      <c r="Z37" s="10"/>
    </row>
    <row r="38" spans="1:27" ht="5.25" customHeight="1" x14ac:dyDescent="0.25">
      <c r="A38" s="215"/>
      <c r="B38" s="200"/>
      <c r="C38" s="200"/>
      <c r="D38" s="200"/>
      <c r="E38" s="215"/>
      <c r="F38" s="215"/>
      <c r="G38" s="10"/>
      <c r="H38" s="10"/>
      <c r="I38" s="10"/>
      <c r="J38" s="10"/>
      <c r="K38" s="10"/>
      <c r="L38" s="10"/>
      <c r="M38" s="10"/>
      <c r="N38" s="215"/>
      <c r="O38" s="200"/>
      <c r="P38" s="200"/>
      <c r="Q38" s="200"/>
      <c r="R38" s="215"/>
      <c r="S38" s="215"/>
      <c r="T38" s="10"/>
      <c r="U38" s="10"/>
      <c r="V38" s="10"/>
      <c r="W38" s="10"/>
      <c r="X38" s="10"/>
      <c r="Y38" s="10"/>
      <c r="Z38" s="10"/>
    </row>
    <row r="39" spans="1:27" ht="5.25" customHeight="1" x14ac:dyDescent="0.25">
      <c r="A39" s="216"/>
      <c r="B39" s="217"/>
      <c r="C39" s="217"/>
      <c r="D39" s="217"/>
      <c r="E39" s="216"/>
      <c r="F39" s="216"/>
      <c r="G39" s="218"/>
      <c r="H39" s="218"/>
      <c r="I39" s="218"/>
      <c r="J39" s="218"/>
      <c r="K39" s="218"/>
      <c r="L39" s="218"/>
      <c r="M39" s="10"/>
      <c r="N39" s="216"/>
      <c r="O39" s="217"/>
      <c r="P39" s="217"/>
      <c r="Q39" s="217"/>
      <c r="R39" s="216"/>
      <c r="S39" s="216"/>
      <c r="T39" s="218"/>
      <c r="U39" s="218"/>
      <c r="V39" s="218"/>
      <c r="W39" s="218"/>
      <c r="X39" s="218"/>
      <c r="Y39" s="218"/>
      <c r="Z39" s="218"/>
    </row>
    <row r="40" spans="1:27" s="13" customFormat="1" ht="12.75" customHeight="1" x14ac:dyDescent="0.25">
      <c r="A40" s="349" t="s">
        <v>97</v>
      </c>
      <c r="B40" s="349"/>
      <c r="C40" s="349"/>
      <c r="D40" s="349"/>
      <c r="E40" s="350" t="s">
        <v>5</v>
      </c>
      <c r="F40" s="351">
        <v>0</v>
      </c>
      <c r="G40" s="351"/>
      <c r="H40" s="351">
        <v>0</v>
      </c>
      <c r="I40" s="351"/>
      <c r="J40" s="351"/>
      <c r="K40" s="351">
        <v>0</v>
      </c>
      <c r="L40" s="351"/>
      <c r="M40" s="12"/>
      <c r="N40" s="349" t="s">
        <v>97</v>
      </c>
      <c r="O40" s="349"/>
      <c r="P40" s="349"/>
      <c r="Q40" s="349"/>
      <c r="R40" s="350" t="s">
        <v>5</v>
      </c>
      <c r="S40" s="351"/>
      <c r="T40" s="351"/>
      <c r="U40" s="351"/>
      <c r="V40" s="351"/>
      <c r="W40" s="351"/>
      <c r="X40" s="351"/>
      <c r="Y40" s="352"/>
      <c r="Z40" s="353" t="s">
        <v>6</v>
      </c>
    </row>
    <row r="41" spans="1:27" s="13" customFormat="1" x14ac:dyDescent="0.25">
      <c r="A41" s="309"/>
      <c r="B41" s="309"/>
      <c r="C41" s="309"/>
      <c r="D41" s="309"/>
      <c r="E41" s="304" t="s">
        <v>7</v>
      </c>
      <c r="F41" s="305">
        <v>0</v>
      </c>
      <c r="G41" s="305"/>
      <c r="H41" s="306">
        <v>0</v>
      </c>
      <c r="I41" s="304" t="s">
        <v>8</v>
      </c>
      <c r="J41" s="305">
        <v>0</v>
      </c>
      <c r="K41" s="305">
        <v>0</v>
      </c>
      <c r="L41" s="305"/>
      <c r="M41" s="12"/>
      <c r="N41" s="309"/>
      <c r="O41" s="309"/>
      <c r="P41" s="309"/>
      <c r="Q41" s="309"/>
      <c r="R41" s="304" t="s">
        <v>9</v>
      </c>
      <c r="S41" s="305"/>
      <c r="T41" s="305"/>
      <c r="U41" s="306"/>
      <c r="V41" s="304"/>
      <c r="W41" s="305"/>
      <c r="X41" s="305"/>
      <c r="Y41" s="306"/>
      <c r="Z41" s="354"/>
    </row>
    <row r="42" spans="1:27" s="13" customFormat="1" x14ac:dyDescent="0.25">
      <c r="A42" s="14"/>
      <c r="B42" s="14"/>
      <c r="C42" s="14"/>
      <c r="D42" s="14"/>
      <c r="E42" s="15" t="s">
        <v>11</v>
      </c>
      <c r="F42" s="12" t="s">
        <v>12</v>
      </c>
      <c r="G42" s="12" t="s">
        <v>13</v>
      </c>
      <c r="H42" s="16" t="s">
        <v>14</v>
      </c>
      <c r="I42" s="15" t="s">
        <v>11</v>
      </c>
      <c r="J42" s="12" t="s">
        <v>12</v>
      </c>
      <c r="K42" s="12" t="s">
        <v>13</v>
      </c>
      <c r="L42" s="12" t="s">
        <v>14</v>
      </c>
      <c r="M42" s="12"/>
      <c r="N42" s="14"/>
      <c r="O42" s="14"/>
      <c r="P42" s="14"/>
      <c r="Q42" s="14"/>
      <c r="R42" s="15" t="s">
        <v>11</v>
      </c>
      <c r="S42" s="12" t="s">
        <v>12</v>
      </c>
      <c r="T42" s="12" t="s">
        <v>13</v>
      </c>
      <c r="U42" s="16" t="s">
        <v>14</v>
      </c>
      <c r="V42" s="15" t="s">
        <v>11</v>
      </c>
      <c r="W42" s="12" t="s">
        <v>12</v>
      </c>
      <c r="X42" s="12" t="s">
        <v>13</v>
      </c>
      <c r="Y42" s="16" t="s">
        <v>14</v>
      </c>
      <c r="Z42" s="354"/>
    </row>
    <row r="43" spans="1:27" ht="5.25" customHeight="1" x14ac:dyDescent="0.2">
      <c r="A43" s="198"/>
      <c r="B43" s="199"/>
      <c r="C43" s="200"/>
      <c r="D43" s="200"/>
      <c r="E43" s="19"/>
      <c r="F43" s="18"/>
      <c r="G43" s="18"/>
      <c r="H43" s="20"/>
      <c r="I43" s="19"/>
      <c r="J43" s="18"/>
      <c r="K43" s="18"/>
      <c r="L43" s="18"/>
      <c r="M43" s="18"/>
      <c r="N43" s="198"/>
      <c r="O43" s="199"/>
      <c r="P43" s="200"/>
      <c r="Q43" s="200"/>
      <c r="R43" s="19"/>
      <c r="S43" s="18"/>
      <c r="T43" s="18"/>
      <c r="U43" s="20"/>
      <c r="V43" s="19"/>
      <c r="W43" s="18"/>
      <c r="X43" s="18"/>
      <c r="Y43" s="20"/>
      <c r="Z43" s="18"/>
    </row>
    <row r="44" spans="1:27" x14ac:dyDescent="0.25">
      <c r="A44" s="298">
        <v>1</v>
      </c>
      <c r="B44" s="298"/>
      <c r="C44" s="298"/>
      <c r="D44" s="298"/>
      <c r="E44" s="21">
        <v>2</v>
      </c>
      <c r="F44" s="22">
        <v>3</v>
      </c>
      <c r="G44" s="22">
        <v>4</v>
      </c>
      <c r="H44" s="23">
        <v>5</v>
      </c>
      <c r="I44" s="21">
        <v>6</v>
      </c>
      <c r="J44" s="22">
        <v>7</v>
      </c>
      <c r="K44" s="22">
        <v>8</v>
      </c>
      <c r="L44" s="22">
        <v>9</v>
      </c>
      <c r="M44" s="24"/>
      <c r="N44" s="298">
        <v>1</v>
      </c>
      <c r="O44" s="298"/>
      <c r="P44" s="298"/>
      <c r="Q44" s="299"/>
      <c r="R44" s="21">
        <v>10</v>
      </c>
      <c r="S44" s="22">
        <v>11</v>
      </c>
      <c r="T44" s="22">
        <v>12</v>
      </c>
      <c r="U44" s="23">
        <v>13</v>
      </c>
      <c r="V44" s="21">
        <v>14</v>
      </c>
      <c r="W44" s="22">
        <v>15</v>
      </c>
      <c r="X44" s="22">
        <v>16</v>
      </c>
      <c r="Y44" s="23">
        <v>17</v>
      </c>
      <c r="Z44" s="21">
        <v>18</v>
      </c>
    </row>
    <row r="45" spans="1:27" ht="5.25" customHeight="1" x14ac:dyDescent="0.25">
      <c r="A45" s="95"/>
      <c r="B45" s="202"/>
      <c r="C45" s="202"/>
      <c r="D45" s="202"/>
      <c r="E45" s="204"/>
      <c r="F45" s="3"/>
      <c r="G45" s="3"/>
      <c r="H45" s="205"/>
      <c r="I45" s="204"/>
      <c r="J45" s="5"/>
      <c r="K45" s="5"/>
      <c r="L45" s="5"/>
      <c r="M45" s="5"/>
      <c r="N45" s="95"/>
      <c r="O45" s="202"/>
      <c r="P45" s="202"/>
      <c r="Q45" s="202"/>
      <c r="R45" s="206"/>
      <c r="S45" s="5"/>
      <c r="T45" s="5"/>
      <c r="U45" s="207"/>
      <c r="V45" s="206"/>
      <c r="W45" s="5"/>
      <c r="X45" s="5"/>
      <c r="Y45" s="207"/>
      <c r="Z45" s="5"/>
    </row>
    <row r="46" spans="1:27" s="13" customFormat="1" ht="18.75" customHeight="1" x14ac:dyDescent="0.25">
      <c r="A46" s="12">
        <v>13</v>
      </c>
      <c r="B46" s="347" t="s">
        <v>110</v>
      </c>
      <c r="C46" s="347"/>
      <c r="D46" s="208" t="s">
        <v>16</v>
      </c>
      <c r="E46" s="32">
        <v>0</v>
      </c>
      <c r="F46" s="33">
        <v>0</v>
      </c>
      <c r="G46" s="33">
        <v>0</v>
      </c>
      <c r="H46" s="34">
        <v>0</v>
      </c>
      <c r="I46" s="32">
        <v>0</v>
      </c>
      <c r="J46" s="33">
        <v>0</v>
      </c>
      <c r="K46" s="33">
        <v>2</v>
      </c>
      <c r="L46" s="33">
        <v>1</v>
      </c>
      <c r="M46" s="37"/>
      <c r="N46" s="12">
        <v>13</v>
      </c>
      <c r="O46" s="347" t="s">
        <v>110</v>
      </c>
      <c r="P46" s="347"/>
      <c r="Q46" s="31" t="s">
        <v>16</v>
      </c>
      <c r="R46" s="32">
        <v>0</v>
      </c>
      <c r="S46" s="33">
        <v>2</v>
      </c>
      <c r="T46" s="33">
        <v>2</v>
      </c>
      <c r="U46" s="34">
        <v>2</v>
      </c>
      <c r="V46" s="32">
        <v>1</v>
      </c>
      <c r="W46" s="37">
        <v>1</v>
      </c>
      <c r="X46" s="37">
        <v>0</v>
      </c>
      <c r="Y46" s="36">
        <v>0</v>
      </c>
      <c r="Z46" s="37">
        <f t="shared" ref="Z46:Z93" si="12">SUM(E46:L46,R46:Y46)</f>
        <v>11</v>
      </c>
      <c r="AA46" s="39">
        <f t="shared" ref="AA46" si="13">Z46+Z47</f>
        <v>26</v>
      </c>
    </row>
    <row r="47" spans="1:27" s="13" customFormat="1" ht="18.75" customHeight="1" x14ac:dyDescent="0.25">
      <c r="A47" s="12"/>
      <c r="B47" s="347"/>
      <c r="C47" s="347"/>
      <c r="D47" s="208" t="s">
        <v>17</v>
      </c>
      <c r="E47" s="32">
        <v>0</v>
      </c>
      <c r="F47" s="33">
        <v>0</v>
      </c>
      <c r="G47" s="33">
        <v>0</v>
      </c>
      <c r="H47" s="34">
        <v>0</v>
      </c>
      <c r="I47" s="32">
        <v>0</v>
      </c>
      <c r="J47" s="33">
        <v>0</v>
      </c>
      <c r="K47" s="33">
        <v>1</v>
      </c>
      <c r="L47" s="33">
        <v>0</v>
      </c>
      <c r="M47" s="37"/>
      <c r="N47" s="12"/>
      <c r="O47" s="347"/>
      <c r="P47" s="347"/>
      <c r="Q47" s="31" t="s">
        <v>17</v>
      </c>
      <c r="R47" s="32">
        <v>0</v>
      </c>
      <c r="S47" s="33">
        <v>3</v>
      </c>
      <c r="T47" s="33">
        <v>3</v>
      </c>
      <c r="U47" s="34">
        <v>4</v>
      </c>
      <c r="V47" s="32">
        <v>3</v>
      </c>
      <c r="W47" s="37">
        <v>0</v>
      </c>
      <c r="X47" s="37">
        <v>1</v>
      </c>
      <c r="Y47" s="36">
        <v>0</v>
      </c>
      <c r="Z47" s="37">
        <f t="shared" si="12"/>
        <v>15</v>
      </c>
    </row>
    <row r="48" spans="1:27" s="13" customFormat="1" ht="15" customHeight="1" x14ac:dyDescent="0.25">
      <c r="A48" s="12">
        <v>14</v>
      </c>
      <c r="B48" s="347" t="s">
        <v>111</v>
      </c>
      <c r="C48" s="347"/>
      <c r="D48" s="208" t="s">
        <v>16</v>
      </c>
      <c r="E48" s="32">
        <v>0</v>
      </c>
      <c r="F48" s="33">
        <v>0</v>
      </c>
      <c r="G48" s="33">
        <v>0</v>
      </c>
      <c r="H48" s="34">
        <v>0</v>
      </c>
      <c r="I48" s="32">
        <v>0</v>
      </c>
      <c r="J48" s="33">
        <v>3</v>
      </c>
      <c r="K48" s="33">
        <v>3</v>
      </c>
      <c r="L48" s="33">
        <v>2</v>
      </c>
      <c r="M48" s="37"/>
      <c r="N48" s="12">
        <v>14</v>
      </c>
      <c r="O48" s="347" t="s">
        <v>111</v>
      </c>
      <c r="P48" s="347"/>
      <c r="Q48" s="31" t="s">
        <v>16</v>
      </c>
      <c r="R48" s="32">
        <v>3</v>
      </c>
      <c r="S48" s="33">
        <v>3</v>
      </c>
      <c r="T48" s="33">
        <v>4</v>
      </c>
      <c r="U48" s="34">
        <v>2</v>
      </c>
      <c r="V48" s="32">
        <v>1</v>
      </c>
      <c r="W48" s="37">
        <v>2</v>
      </c>
      <c r="X48" s="37">
        <v>1</v>
      </c>
      <c r="Y48" s="36">
        <v>0</v>
      </c>
      <c r="Z48" s="37">
        <f t="shared" si="12"/>
        <v>24</v>
      </c>
      <c r="AA48" s="39">
        <f t="shared" ref="AA48" si="14">Z48+Z49</f>
        <v>42</v>
      </c>
    </row>
    <row r="49" spans="1:27" s="13" customFormat="1" ht="15" customHeight="1" x14ac:dyDescent="0.25">
      <c r="A49" s="12"/>
      <c r="B49" s="347"/>
      <c r="C49" s="347"/>
      <c r="D49" s="208" t="s">
        <v>17</v>
      </c>
      <c r="E49" s="32">
        <v>0</v>
      </c>
      <c r="F49" s="33">
        <v>0</v>
      </c>
      <c r="G49" s="33">
        <v>0</v>
      </c>
      <c r="H49" s="34">
        <v>0</v>
      </c>
      <c r="I49" s="32">
        <v>1</v>
      </c>
      <c r="J49" s="33">
        <v>1</v>
      </c>
      <c r="K49" s="33">
        <v>2</v>
      </c>
      <c r="L49" s="33">
        <v>0</v>
      </c>
      <c r="M49" s="37"/>
      <c r="N49" s="12"/>
      <c r="O49" s="347"/>
      <c r="P49" s="347"/>
      <c r="Q49" s="31" t="s">
        <v>17</v>
      </c>
      <c r="R49" s="32">
        <v>5</v>
      </c>
      <c r="S49" s="33">
        <v>2</v>
      </c>
      <c r="T49" s="33">
        <v>3</v>
      </c>
      <c r="U49" s="34">
        <v>3</v>
      </c>
      <c r="V49" s="32">
        <v>1</v>
      </c>
      <c r="W49" s="37">
        <v>0</v>
      </c>
      <c r="X49" s="37">
        <v>0</v>
      </c>
      <c r="Y49" s="36">
        <v>0</v>
      </c>
      <c r="Z49" s="37">
        <f t="shared" si="12"/>
        <v>18</v>
      </c>
    </row>
    <row r="50" spans="1:27" s="13" customFormat="1" ht="15" customHeight="1" x14ac:dyDescent="0.25">
      <c r="A50" s="12">
        <v>15</v>
      </c>
      <c r="B50" s="347" t="s">
        <v>112</v>
      </c>
      <c r="C50" s="347"/>
      <c r="D50" s="208" t="s">
        <v>16</v>
      </c>
      <c r="E50" s="32">
        <v>0</v>
      </c>
      <c r="F50" s="33">
        <v>0</v>
      </c>
      <c r="G50" s="33">
        <v>0</v>
      </c>
      <c r="H50" s="34">
        <v>0</v>
      </c>
      <c r="I50" s="32">
        <v>1</v>
      </c>
      <c r="J50" s="33">
        <v>3</v>
      </c>
      <c r="K50" s="33">
        <v>8</v>
      </c>
      <c r="L50" s="33">
        <v>5</v>
      </c>
      <c r="M50" s="37"/>
      <c r="N50" s="12">
        <v>15</v>
      </c>
      <c r="O50" s="347" t="s">
        <v>112</v>
      </c>
      <c r="P50" s="347"/>
      <c r="Q50" s="31" t="s">
        <v>16</v>
      </c>
      <c r="R50" s="32">
        <v>6</v>
      </c>
      <c r="S50" s="33">
        <v>5</v>
      </c>
      <c r="T50" s="33">
        <v>5</v>
      </c>
      <c r="U50" s="34">
        <v>10</v>
      </c>
      <c r="V50" s="32">
        <v>2</v>
      </c>
      <c r="W50" s="37">
        <v>1</v>
      </c>
      <c r="X50" s="37">
        <v>0</v>
      </c>
      <c r="Y50" s="36">
        <v>0</v>
      </c>
      <c r="Z50" s="37">
        <f t="shared" si="12"/>
        <v>46</v>
      </c>
      <c r="AA50" s="39">
        <f t="shared" ref="AA50" si="15">Z50+Z51</f>
        <v>59</v>
      </c>
    </row>
    <row r="51" spans="1:27" s="13" customFormat="1" ht="15" customHeight="1" x14ac:dyDescent="0.25">
      <c r="A51" s="12"/>
      <c r="B51" s="347"/>
      <c r="C51" s="347"/>
      <c r="D51" s="208" t="s">
        <v>17</v>
      </c>
      <c r="E51" s="32">
        <v>0</v>
      </c>
      <c r="F51" s="33">
        <v>0</v>
      </c>
      <c r="G51" s="33">
        <v>0</v>
      </c>
      <c r="H51" s="34">
        <v>0</v>
      </c>
      <c r="I51" s="32">
        <v>0</v>
      </c>
      <c r="J51" s="33">
        <v>0</v>
      </c>
      <c r="K51" s="33">
        <v>0</v>
      </c>
      <c r="L51" s="33">
        <v>2</v>
      </c>
      <c r="M51" s="37"/>
      <c r="N51" s="12"/>
      <c r="O51" s="347"/>
      <c r="P51" s="347"/>
      <c r="Q51" s="31" t="s">
        <v>17</v>
      </c>
      <c r="R51" s="32">
        <v>4</v>
      </c>
      <c r="S51" s="33">
        <v>4</v>
      </c>
      <c r="T51" s="33">
        <v>3</v>
      </c>
      <c r="U51" s="34">
        <v>0</v>
      </c>
      <c r="V51" s="32">
        <v>0</v>
      </c>
      <c r="W51" s="37">
        <v>0</v>
      </c>
      <c r="X51" s="37">
        <v>0</v>
      </c>
      <c r="Y51" s="36">
        <v>0</v>
      </c>
      <c r="Z51" s="37">
        <f t="shared" si="12"/>
        <v>13</v>
      </c>
    </row>
    <row r="52" spans="1:27" s="13" customFormat="1" ht="15" customHeight="1" x14ac:dyDescent="0.25">
      <c r="A52" s="12">
        <v>16</v>
      </c>
      <c r="B52" s="347" t="s">
        <v>113</v>
      </c>
      <c r="C52" s="347"/>
      <c r="D52" s="208" t="s">
        <v>16</v>
      </c>
      <c r="E52" s="32">
        <v>0</v>
      </c>
      <c r="F52" s="33">
        <v>0</v>
      </c>
      <c r="G52" s="33">
        <v>2</v>
      </c>
      <c r="H52" s="34">
        <v>0</v>
      </c>
      <c r="I52" s="32">
        <v>5</v>
      </c>
      <c r="J52" s="33">
        <v>2</v>
      </c>
      <c r="K52" s="33">
        <v>19</v>
      </c>
      <c r="L52" s="33">
        <v>5</v>
      </c>
      <c r="M52" s="37"/>
      <c r="N52" s="12">
        <v>16</v>
      </c>
      <c r="O52" s="347" t="s">
        <v>113</v>
      </c>
      <c r="P52" s="347"/>
      <c r="Q52" s="31" t="s">
        <v>16</v>
      </c>
      <c r="R52" s="32">
        <v>11</v>
      </c>
      <c r="S52" s="33">
        <v>10</v>
      </c>
      <c r="T52" s="33">
        <v>4</v>
      </c>
      <c r="U52" s="34">
        <v>2</v>
      </c>
      <c r="V52" s="32">
        <v>5</v>
      </c>
      <c r="W52" s="37">
        <v>1</v>
      </c>
      <c r="X52" s="37">
        <v>0</v>
      </c>
      <c r="Y52" s="36">
        <v>0</v>
      </c>
      <c r="Z52" s="37">
        <f t="shared" si="12"/>
        <v>66</v>
      </c>
      <c r="AA52" s="39">
        <f t="shared" ref="AA52" si="16">Z52+Z53</f>
        <v>74</v>
      </c>
    </row>
    <row r="53" spans="1:27" s="13" customFormat="1" ht="15" customHeight="1" x14ac:dyDescent="0.25">
      <c r="A53" s="12"/>
      <c r="B53" s="347"/>
      <c r="C53" s="347"/>
      <c r="D53" s="208" t="s">
        <v>17</v>
      </c>
      <c r="E53" s="32">
        <v>0</v>
      </c>
      <c r="F53" s="33">
        <v>0</v>
      </c>
      <c r="G53" s="33">
        <v>0</v>
      </c>
      <c r="H53" s="34">
        <v>0</v>
      </c>
      <c r="I53" s="32">
        <v>0</v>
      </c>
      <c r="J53" s="33">
        <v>0</v>
      </c>
      <c r="K53" s="33">
        <v>2</v>
      </c>
      <c r="L53" s="33">
        <v>1</v>
      </c>
      <c r="M53" s="37"/>
      <c r="N53" s="12"/>
      <c r="O53" s="347"/>
      <c r="P53" s="347"/>
      <c r="Q53" s="31" t="s">
        <v>17</v>
      </c>
      <c r="R53" s="32">
        <v>2</v>
      </c>
      <c r="S53" s="33">
        <v>1</v>
      </c>
      <c r="T53" s="33">
        <v>1</v>
      </c>
      <c r="U53" s="34">
        <v>1</v>
      </c>
      <c r="V53" s="32">
        <v>0</v>
      </c>
      <c r="W53" s="37">
        <v>0</v>
      </c>
      <c r="X53" s="37">
        <v>0</v>
      </c>
      <c r="Y53" s="36">
        <v>0</v>
      </c>
      <c r="Z53" s="37">
        <f t="shared" si="12"/>
        <v>8</v>
      </c>
    </row>
    <row r="54" spans="1:27" s="13" customFormat="1" ht="15" customHeight="1" x14ac:dyDescent="0.25">
      <c r="A54" s="12">
        <v>17</v>
      </c>
      <c r="B54" s="347" t="s">
        <v>114</v>
      </c>
      <c r="C54" s="347"/>
      <c r="D54" s="208" t="s">
        <v>16</v>
      </c>
      <c r="E54" s="32">
        <v>0</v>
      </c>
      <c r="F54" s="33">
        <v>0</v>
      </c>
      <c r="G54" s="33">
        <v>0</v>
      </c>
      <c r="H54" s="34">
        <v>0</v>
      </c>
      <c r="I54" s="32">
        <v>0</v>
      </c>
      <c r="J54" s="33">
        <v>0</v>
      </c>
      <c r="K54" s="33">
        <v>1</v>
      </c>
      <c r="L54" s="33">
        <v>0</v>
      </c>
      <c r="M54" s="37"/>
      <c r="N54" s="12">
        <v>17</v>
      </c>
      <c r="O54" s="347" t="s">
        <v>114</v>
      </c>
      <c r="P54" s="347"/>
      <c r="Q54" s="31" t="s">
        <v>16</v>
      </c>
      <c r="R54" s="32">
        <v>0</v>
      </c>
      <c r="S54" s="33">
        <v>3</v>
      </c>
      <c r="T54" s="33">
        <v>1</v>
      </c>
      <c r="U54" s="34">
        <v>5</v>
      </c>
      <c r="V54" s="32">
        <v>4</v>
      </c>
      <c r="W54" s="37">
        <v>1</v>
      </c>
      <c r="X54" s="37">
        <v>1</v>
      </c>
      <c r="Y54" s="36">
        <v>0</v>
      </c>
      <c r="Z54" s="37">
        <f t="shared" si="12"/>
        <v>16</v>
      </c>
      <c r="AA54" s="39">
        <f t="shared" ref="AA54" si="17">Z54+Z55</f>
        <v>38</v>
      </c>
    </row>
    <row r="55" spans="1:27" s="13" customFormat="1" ht="26.25" customHeight="1" x14ac:dyDescent="0.25">
      <c r="A55" s="12"/>
      <c r="B55" s="347"/>
      <c r="C55" s="347"/>
      <c r="D55" s="208" t="s">
        <v>17</v>
      </c>
      <c r="E55" s="32">
        <v>0</v>
      </c>
      <c r="F55" s="33">
        <v>0</v>
      </c>
      <c r="G55" s="33">
        <v>0</v>
      </c>
      <c r="H55" s="34">
        <v>0</v>
      </c>
      <c r="I55" s="32">
        <v>1</v>
      </c>
      <c r="J55" s="37">
        <v>2</v>
      </c>
      <c r="K55" s="37">
        <v>1</v>
      </c>
      <c r="L55" s="37">
        <v>1</v>
      </c>
      <c r="M55" s="37"/>
      <c r="N55" s="12"/>
      <c r="O55" s="347"/>
      <c r="P55" s="347"/>
      <c r="Q55" s="31"/>
      <c r="R55" s="32">
        <v>3</v>
      </c>
      <c r="S55" s="33">
        <v>4</v>
      </c>
      <c r="T55" s="33">
        <v>6</v>
      </c>
      <c r="U55" s="34">
        <v>3</v>
      </c>
      <c r="V55" s="32">
        <v>1</v>
      </c>
      <c r="W55" s="37">
        <v>0</v>
      </c>
      <c r="X55" s="37">
        <v>0</v>
      </c>
      <c r="Y55" s="36">
        <v>0</v>
      </c>
      <c r="Z55" s="37">
        <f t="shared" si="12"/>
        <v>22</v>
      </c>
    </row>
    <row r="56" spans="1:27" s="13" customFormat="1" x14ac:dyDescent="0.25">
      <c r="A56" s="12">
        <v>18</v>
      </c>
      <c r="B56" s="347" t="s">
        <v>115</v>
      </c>
      <c r="C56" s="347"/>
      <c r="D56" s="31" t="s">
        <v>16</v>
      </c>
      <c r="E56" s="32">
        <v>0</v>
      </c>
      <c r="F56" s="33">
        <v>0</v>
      </c>
      <c r="G56" s="33">
        <v>0</v>
      </c>
      <c r="H56" s="34">
        <v>0</v>
      </c>
      <c r="I56" s="32">
        <v>0</v>
      </c>
      <c r="J56" s="37">
        <v>0</v>
      </c>
      <c r="K56" s="37">
        <v>1</v>
      </c>
      <c r="L56" s="37">
        <v>0</v>
      </c>
      <c r="M56" s="37"/>
      <c r="N56" s="12">
        <v>18</v>
      </c>
      <c r="O56" s="347" t="s">
        <v>115</v>
      </c>
      <c r="P56" s="347"/>
      <c r="Q56" s="31" t="s">
        <v>16</v>
      </c>
      <c r="R56" s="40">
        <v>0</v>
      </c>
      <c r="S56" s="37">
        <v>1</v>
      </c>
      <c r="T56" s="37">
        <v>1</v>
      </c>
      <c r="U56" s="36">
        <v>3</v>
      </c>
      <c r="V56" s="40">
        <v>0</v>
      </c>
      <c r="W56" s="37">
        <v>2</v>
      </c>
      <c r="X56" s="37">
        <v>0</v>
      </c>
      <c r="Y56" s="36">
        <v>0</v>
      </c>
      <c r="Z56" s="37">
        <f t="shared" si="12"/>
        <v>8</v>
      </c>
      <c r="AA56" s="39">
        <f t="shared" ref="AA56:AA92" si="18">Z56+Z57</f>
        <v>20</v>
      </c>
    </row>
    <row r="57" spans="1:27" s="13" customFormat="1" x14ac:dyDescent="0.25">
      <c r="A57" s="12"/>
      <c r="B57" s="347"/>
      <c r="C57" s="347"/>
      <c r="D57" s="31" t="s">
        <v>17</v>
      </c>
      <c r="E57" s="32">
        <v>0</v>
      </c>
      <c r="F57" s="33">
        <v>0</v>
      </c>
      <c r="G57" s="33">
        <v>0</v>
      </c>
      <c r="H57" s="34">
        <v>0</v>
      </c>
      <c r="I57" s="32">
        <v>0</v>
      </c>
      <c r="J57" s="37">
        <v>0</v>
      </c>
      <c r="K57" s="37">
        <v>1</v>
      </c>
      <c r="L57" s="37">
        <v>0</v>
      </c>
      <c r="M57" s="37"/>
      <c r="N57" s="12"/>
      <c r="O57" s="347"/>
      <c r="P57" s="347"/>
      <c r="Q57" s="31" t="s">
        <v>17</v>
      </c>
      <c r="R57" s="40">
        <v>2</v>
      </c>
      <c r="S57" s="37">
        <v>1</v>
      </c>
      <c r="T57" s="37">
        <v>3</v>
      </c>
      <c r="U57" s="36">
        <v>3</v>
      </c>
      <c r="V57" s="40">
        <v>2</v>
      </c>
      <c r="W57" s="37">
        <v>0</v>
      </c>
      <c r="X57" s="37">
        <v>0</v>
      </c>
      <c r="Y57" s="36">
        <v>0</v>
      </c>
      <c r="Z57" s="37">
        <f t="shared" si="12"/>
        <v>12</v>
      </c>
    </row>
    <row r="58" spans="1:27" s="13" customFormat="1" ht="20.25" customHeight="1" x14ac:dyDescent="0.25">
      <c r="A58" s="12">
        <v>19</v>
      </c>
      <c r="B58" s="347" t="s">
        <v>116</v>
      </c>
      <c r="C58" s="347"/>
      <c r="D58" s="31" t="s">
        <v>16</v>
      </c>
      <c r="E58" s="32">
        <v>0</v>
      </c>
      <c r="F58" s="33">
        <v>0</v>
      </c>
      <c r="G58" s="33">
        <v>0</v>
      </c>
      <c r="H58" s="34">
        <v>0</v>
      </c>
      <c r="I58" s="32">
        <v>0</v>
      </c>
      <c r="J58" s="37">
        <v>1</v>
      </c>
      <c r="K58" s="37">
        <v>2</v>
      </c>
      <c r="L58" s="37">
        <v>1</v>
      </c>
      <c r="M58" s="37"/>
      <c r="N58" s="12">
        <v>19</v>
      </c>
      <c r="O58" s="347" t="s">
        <v>116</v>
      </c>
      <c r="P58" s="347"/>
      <c r="Q58" s="31" t="s">
        <v>16</v>
      </c>
      <c r="R58" s="40">
        <v>0</v>
      </c>
      <c r="S58" s="37">
        <v>2</v>
      </c>
      <c r="T58" s="37">
        <v>7</v>
      </c>
      <c r="U58" s="36">
        <v>3</v>
      </c>
      <c r="V58" s="40">
        <v>2</v>
      </c>
      <c r="W58" s="37">
        <v>1</v>
      </c>
      <c r="X58" s="37">
        <v>1</v>
      </c>
      <c r="Y58" s="36">
        <v>0</v>
      </c>
      <c r="Z58" s="37">
        <f t="shared" si="12"/>
        <v>20</v>
      </c>
      <c r="AA58" s="39">
        <f t="shared" si="18"/>
        <v>28</v>
      </c>
    </row>
    <row r="59" spans="1:27" s="13" customFormat="1" ht="20.25" customHeight="1" x14ac:dyDescent="0.25">
      <c r="A59" s="12"/>
      <c r="B59" s="347"/>
      <c r="C59" s="347"/>
      <c r="D59" s="31" t="s">
        <v>17</v>
      </c>
      <c r="E59" s="32">
        <v>0</v>
      </c>
      <c r="F59" s="33">
        <v>0</v>
      </c>
      <c r="G59" s="33">
        <v>0</v>
      </c>
      <c r="H59" s="34">
        <v>0</v>
      </c>
      <c r="I59" s="32">
        <v>0</v>
      </c>
      <c r="J59" s="37">
        <v>0</v>
      </c>
      <c r="K59" s="37">
        <v>2</v>
      </c>
      <c r="L59" s="37">
        <v>1</v>
      </c>
      <c r="M59" s="37"/>
      <c r="N59" s="12"/>
      <c r="O59" s="347"/>
      <c r="P59" s="347"/>
      <c r="Q59" s="31" t="s">
        <v>17</v>
      </c>
      <c r="R59" s="40">
        <v>1</v>
      </c>
      <c r="S59" s="37">
        <v>1</v>
      </c>
      <c r="T59" s="37">
        <v>2</v>
      </c>
      <c r="U59" s="36">
        <v>1</v>
      </c>
      <c r="V59" s="40">
        <v>0</v>
      </c>
      <c r="W59" s="37">
        <v>0</v>
      </c>
      <c r="X59" s="37">
        <v>0</v>
      </c>
      <c r="Y59" s="36">
        <v>0</v>
      </c>
      <c r="Z59" s="37">
        <f t="shared" si="12"/>
        <v>8</v>
      </c>
    </row>
    <row r="60" spans="1:27" s="13" customFormat="1" ht="20.25" customHeight="1" x14ac:dyDescent="0.25">
      <c r="A60" s="12">
        <v>20</v>
      </c>
      <c r="B60" s="347" t="s">
        <v>117</v>
      </c>
      <c r="C60" s="347"/>
      <c r="D60" s="31" t="s">
        <v>16</v>
      </c>
      <c r="E60" s="32">
        <v>0</v>
      </c>
      <c r="F60" s="33">
        <v>0</v>
      </c>
      <c r="G60" s="33">
        <v>0</v>
      </c>
      <c r="H60" s="34">
        <v>0</v>
      </c>
      <c r="I60" s="32">
        <v>10</v>
      </c>
      <c r="J60" s="37">
        <v>0</v>
      </c>
      <c r="K60" s="37">
        <v>2</v>
      </c>
      <c r="L60" s="37">
        <v>6</v>
      </c>
      <c r="M60" s="37"/>
      <c r="N60" s="12">
        <v>20</v>
      </c>
      <c r="O60" s="347" t="s">
        <v>117</v>
      </c>
      <c r="P60" s="347"/>
      <c r="Q60" s="31" t="s">
        <v>16</v>
      </c>
      <c r="R60" s="40">
        <v>10</v>
      </c>
      <c r="S60" s="37">
        <v>10</v>
      </c>
      <c r="T60" s="37">
        <v>10</v>
      </c>
      <c r="U60" s="36">
        <v>16</v>
      </c>
      <c r="V60" s="40">
        <v>10</v>
      </c>
      <c r="W60" s="37">
        <v>1</v>
      </c>
      <c r="X60" s="37">
        <v>0</v>
      </c>
      <c r="Y60" s="36">
        <v>0</v>
      </c>
      <c r="Z60" s="37">
        <f t="shared" si="12"/>
        <v>75</v>
      </c>
      <c r="AA60" s="39">
        <f t="shared" si="18"/>
        <v>120</v>
      </c>
    </row>
    <row r="61" spans="1:27" s="13" customFormat="1" ht="20.25" customHeight="1" x14ac:dyDescent="0.25">
      <c r="A61" s="12"/>
      <c r="B61" s="347"/>
      <c r="C61" s="347"/>
      <c r="D61" s="31" t="s">
        <v>17</v>
      </c>
      <c r="E61" s="32">
        <v>0</v>
      </c>
      <c r="F61" s="33">
        <v>0</v>
      </c>
      <c r="G61" s="33">
        <v>0</v>
      </c>
      <c r="H61" s="34">
        <v>0</v>
      </c>
      <c r="I61" s="32">
        <v>2</v>
      </c>
      <c r="J61" s="37">
        <v>0</v>
      </c>
      <c r="K61" s="37">
        <v>4</v>
      </c>
      <c r="L61" s="37">
        <v>0</v>
      </c>
      <c r="M61" s="37"/>
      <c r="N61" s="12"/>
      <c r="O61" s="347"/>
      <c r="P61" s="347"/>
      <c r="Q61" s="31" t="s">
        <v>17</v>
      </c>
      <c r="R61" s="40">
        <v>11</v>
      </c>
      <c r="S61" s="37">
        <v>8</v>
      </c>
      <c r="T61" s="37">
        <v>9</v>
      </c>
      <c r="U61" s="36">
        <v>6</v>
      </c>
      <c r="V61" s="40">
        <v>4</v>
      </c>
      <c r="W61" s="37">
        <v>1</v>
      </c>
      <c r="X61" s="37">
        <v>0</v>
      </c>
      <c r="Y61" s="36">
        <v>0</v>
      </c>
      <c r="Z61" s="37">
        <f t="shared" si="12"/>
        <v>45</v>
      </c>
    </row>
    <row r="62" spans="1:27" s="13" customFormat="1" x14ac:dyDescent="0.25">
      <c r="A62" s="12">
        <v>21</v>
      </c>
      <c r="B62" s="347" t="s">
        <v>118</v>
      </c>
      <c r="C62" s="347"/>
      <c r="D62" s="31" t="s">
        <v>16</v>
      </c>
      <c r="E62" s="32">
        <v>0</v>
      </c>
      <c r="F62" s="33">
        <v>0</v>
      </c>
      <c r="G62" s="33">
        <v>0</v>
      </c>
      <c r="H62" s="34">
        <v>0</v>
      </c>
      <c r="I62" s="32">
        <v>0</v>
      </c>
      <c r="J62" s="37">
        <v>1</v>
      </c>
      <c r="K62" s="37">
        <v>7</v>
      </c>
      <c r="L62" s="37">
        <v>0</v>
      </c>
      <c r="M62" s="37"/>
      <c r="N62" s="12">
        <v>21</v>
      </c>
      <c r="O62" s="347" t="s">
        <v>118</v>
      </c>
      <c r="P62" s="347"/>
      <c r="Q62" s="31" t="s">
        <v>16</v>
      </c>
      <c r="R62" s="40">
        <v>1</v>
      </c>
      <c r="S62" s="37">
        <v>2</v>
      </c>
      <c r="T62" s="37">
        <v>2</v>
      </c>
      <c r="U62" s="36">
        <v>4</v>
      </c>
      <c r="V62" s="40">
        <v>4</v>
      </c>
      <c r="W62" s="37">
        <v>0</v>
      </c>
      <c r="X62" s="37">
        <v>0</v>
      </c>
      <c r="Y62" s="36">
        <v>0</v>
      </c>
      <c r="Z62" s="37">
        <f t="shared" si="12"/>
        <v>21</v>
      </c>
      <c r="AA62" s="39">
        <f t="shared" si="18"/>
        <v>29</v>
      </c>
    </row>
    <row r="63" spans="1:27" s="13" customFormat="1" x14ac:dyDescent="0.25">
      <c r="A63" s="12"/>
      <c r="B63" s="347"/>
      <c r="C63" s="347"/>
      <c r="D63" s="31" t="s">
        <v>17</v>
      </c>
      <c r="E63" s="32">
        <v>0</v>
      </c>
      <c r="F63" s="33">
        <v>0</v>
      </c>
      <c r="G63" s="33">
        <v>0</v>
      </c>
      <c r="H63" s="34">
        <v>0</v>
      </c>
      <c r="I63" s="32">
        <v>0</v>
      </c>
      <c r="J63" s="37">
        <v>0</v>
      </c>
      <c r="K63" s="37">
        <v>0</v>
      </c>
      <c r="L63" s="37">
        <v>0</v>
      </c>
      <c r="M63" s="37"/>
      <c r="N63" s="12"/>
      <c r="O63" s="347"/>
      <c r="P63" s="347"/>
      <c r="Q63" s="31" t="s">
        <v>17</v>
      </c>
      <c r="R63" s="40">
        <v>2</v>
      </c>
      <c r="S63" s="37">
        <v>0</v>
      </c>
      <c r="T63" s="37">
        <v>4</v>
      </c>
      <c r="U63" s="36">
        <v>1</v>
      </c>
      <c r="V63" s="40">
        <v>0</v>
      </c>
      <c r="W63" s="37">
        <v>1</v>
      </c>
      <c r="X63" s="37">
        <v>0</v>
      </c>
      <c r="Y63" s="36">
        <v>0</v>
      </c>
      <c r="Z63" s="37">
        <f t="shared" si="12"/>
        <v>8</v>
      </c>
    </row>
    <row r="64" spans="1:27" s="13" customFormat="1" x14ac:dyDescent="0.25">
      <c r="A64" s="12">
        <v>22</v>
      </c>
      <c r="B64" s="347" t="s">
        <v>119</v>
      </c>
      <c r="C64" s="347"/>
      <c r="D64" s="31" t="s">
        <v>16</v>
      </c>
      <c r="E64" s="32">
        <v>0</v>
      </c>
      <c r="F64" s="33">
        <v>0</v>
      </c>
      <c r="G64" s="33">
        <v>0</v>
      </c>
      <c r="H64" s="34">
        <v>0</v>
      </c>
      <c r="I64" s="32">
        <v>0</v>
      </c>
      <c r="J64" s="37">
        <v>0</v>
      </c>
      <c r="K64" s="37">
        <v>3</v>
      </c>
      <c r="L64" s="37">
        <v>0</v>
      </c>
      <c r="M64" s="37"/>
      <c r="N64" s="12">
        <v>22</v>
      </c>
      <c r="O64" s="347" t="s">
        <v>119</v>
      </c>
      <c r="P64" s="347"/>
      <c r="Q64" s="31" t="s">
        <v>16</v>
      </c>
      <c r="R64" s="40">
        <v>1</v>
      </c>
      <c r="S64" s="37">
        <v>3</v>
      </c>
      <c r="T64" s="37">
        <v>3</v>
      </c>
      <c r="U64" s="36">
        <v>7</v>
      </c>
      <c r="V64" s="40">
        <v>3</v>
      </c>
      <c r="W64" s="37">
        <v>2</v>
      </c>
      <c r="X64" s="37">
        <v>0</v>
      </c>
      <c r="Y64" s="36">
        <v>0</v>
      </c>
      <c r="Z64" s="37">
        <f t="shared" si="12"/>
        <v>22</v>
      </c>
      <c r="AA64" s="39">
        <f t="shared" si="18"/>
        <v>27</v>
      </c>
    </row>
    <row r="65" spans="1:27" s="13" customFormat="1" x14ac:dyDescent="0.25">
      <c r="A65" s="12"/>
      <c r="B65" s="347"/>
      <c r="C65" s="347"/>
      <c r="D65" s="31" t="s">
        <v>17</v>
      </c>
      <c r="E65" s="32">
        <v>0</v>
      </c>
      <c r="F65" s="33">
        <v>0</v>
      </c>
      <c r="G65" s="33">
        <v>0</v>
      </c>
      <c r="H65" s="34">
        <v>0</v>
      </c>
      <c r="I65" s="32">
        <v>0</v>
      </c>
      <c r="J65" s="37">
        <v>2</v>
      </c>
      <c r="K65" s="37">
        <v>0</v>
      </c>
      <c r="L65" s="37">
        <v>0</v>
      </c>
      <c r="M65" s="37"/>
      <c r="N65" s="12"/>
      <c r="O65" s="347"/>
      <c r="P65" s="347"/>
      <c r="Q65" s="31" t="s">
        <v>17</v>
      </c>
      <c r="R65" s="40">
        <v>0</v>
      </c>
      <c r="S65" s="37">
        <v>2</v>
      </c>
      <c r="T65" s="37">
        <v>1</v>
      </c>
      <c r="U65" s="36">
        <v>0</v>
      </c>
      <c r="V65" s="40">
        <v>0</v>
      </c>
      <c r="W65" s="37">
        <v>0</v>
      </c>
      <c r="X65" s="37">
        <v>0</v>
      </c>
      <c r="Y65" s="36">
        <v>0</v>
      </c>
      <c r="Z65" s="37">
        <f t="shared" si="12"/>
        <v>5</v>
      </c>
    </row>
    <row r="66" spans="1:27" s="13" customFormat="1" x14ac:dyDescent="0.25">
      <c r="A66" s="12">
        <v>23</v>
      </c>
      <c r="B66" s="347" t="s">
        <v>120</v>
      </c>
      <c r="C66" s="347"/>
      <c r="D66" s="31" t="s">
        <v>16</v>
      </c>
      <c r="E66" s="32">
        <v>0</v>
      </c>
      <c r="F66" s="33">
        <v>0</v>
      </c>
      <c r="G66" s="33">
        <v>0</v>
      </c>
      <c r="H66" s="34">
        <v>0</v>
      </c>
      <c r="I66" s="32">
        <v>0</v>
      </c>
      <c r="J66" s="37">
        <v>1</v>
      </c>
      <c r="K66" s="37">
        <v>3</v>
      </c>
      <c r="L66" s="37">
        <v>1</v>
      </c>
      <c r="M66" s="37"/>
      <c r="N66" s="12">
        <v>23</v>
      </c>
      <c r="O66" s="347" t="s">
        <v>120</v>
      </c>
      <c r="P66" s="347"/>
      <c r="Q66" s="31" t="s">
        <v>16</v>
      </c>
      <c r="R66" s="40">
        <v>2</v>
      </c>
      <c r="S66" s="37">
        <v>1</v>
      </c>
      <c r="T66" s="37">
        <v>3</v>
      </c>
      <c r="U66" s="36">
        <v>4</v>
      </c>
      <c r="V66" s="40">
        <v>4</v>
      </c>
      <c r="W66" s="37">
        <v>1</v>
      </c>
      <c r="X66" s="37">
        <v>1</v>
      </c>
      <c r="Y66" s="36">
        <v>0</v>
      </c>
      <c r="Z66" s="37">
        <f t="shared" si="12"/>
        <v>21</v>
      </c>
      <c r="AA66" s="39">
        <f t="shared" si="18"/>
        <v>31</v>
      </c>
    </row>
    <row r="67" spans="1:27" s="13" customFormat="1" x14ac:dyDescent="0.25">
      <c r="A67" s="12"/>
      <c r="B67" s="347"/>
      <c r="C67" s="347"/>
      <c r="D67" s="31" t="s">
        <v>17</v>
      </c>
      <c r="E67" s="32">
        <v>0</v>
      </c>
      <c r="F67" s="33">
        <v>0</v>
      </c>
      <c r="G67" s="33">
        <v>0</v>
      </c>
      <c r="H67" s="34">
        <v>0</v>
      </c>
      <c r="I67" s="32">
        <v>0</v>
      </c>
      <c r="J67" s="37">
        <v>0</v>
      </c>
      <c r="K67" s="37">
        <v>2</v>
      </c>
      <c r="L67" s="37">
        <v>0</v>
      </c>
      <c r="M67" s="37"/>
      <c r="N67" s="12"/>
      <c r="O67" s="347"/>
      <c r="P67" s="347"/>
      <c r="Q67" s="31" t="s">
        <v>17</v>
      </c>
      <c r="R67" s="40">
        <v>2</v>
      </c>
      <c r="S67" s="37">
        <v>3</v>
      </c>
      <c r="T67" s="37">
        <v>0</v>
      </c>
      <c r="U67" s="36">
        <v>3</v>
      </c>
      <c r="V67" s="40">
        <v>0</v>
      </c>
      <c r="W67" s="37">
        <v>0</v>
      </c>
      <c r="X67" s="37">
        <v>0</v>
      </c>
      <c r="Y67" s="36">
        <v>0</v>
      </c>
      <c r="Z67" s="37">
        <f t="shared" si="12"/>
        <v>10</v>
      </c>
    </row>
    <row r="68" spans="1:27" s="13" customFormat="1" x14ac:dyDescent="0.25">
      <c r="A68" s="12">
        <v>24</v>
      </c>
      <c r="B68" s="347" t="s">
        <v>121</v>
      </c>
      <c r="C68" s="347"/>
      <c r="D68" s="31" t="s">
        <v>16</v>
      </c>
      <c r="E68" s="32">
        <v>0</v>
      </c>
      <c r="F68" s="33">
        <v>0</v>
      </c>
      <c r="G68" s="33">
        <v>0</v>
      </c>
      <c r="H68" s="34">
        <v>0</v>
      </c>
      <c r="I68" s="32">
        <v>0</v>
      </c>
      <c r="J68" s="37">
        <v>0</v>
      </c>
      <c r="K68" s="37">
        <v>3</v>
      </c>
      <c r="L68" s="37">
        <v>1</v>
      </c>
      <c r="M68" s="37"/>
      <c r="N68" s="12">
        <v>24</v>
      </c>
      <c r="O68" s="347" t="s">
        <v>121</v>
      </c>
      <c r="P68" s="347"/>
      <c r="Q68" s="31" t="s">
        <v>16</v>
      </c>
      <c r="R68" s="40">
        <v>3</v>
      </c>
      <c r="S68" s="37">
        <v>4</v>
      </c>
      <c r="T68" s="37">
        <v>5</v>
      </c>
      <c r="U68" s="36">
        <v>6</v>
      </c>
      <c r="V68" s="40">
        <v>3</v>
      </c>
      <c r="W68" s="37">
        <v>0</v>
      </c>
      <c r="X68" s="37">
        <v>0</v>
      </c>
      <c r="Y68" s="36">
        <v>0</v>
      </c>
      <c r="Z68" s="37">
        <f t="shared" si="12"/>
        <v>25</v>
      </c>
      <c r="AA68" s="39">
        <f>Z68+Z69</f>
        <v>39</v>
      </c>
    </row>
    <row r="69" spans="1:27" s="13" customFormat="1" x14ac:dyDescent="0.25">
      <c r="A69" s="12"/>
      <c r="B69" s="347"/>
      <c r="C69" s="347"/>
      <c r="D69" s="31" t="s">
        <v>17</v>
      </c>
      <c r="E69" s="32">
        <v>0</v>
      </c>
      <c r="F69" s="33">
        <v>0</v>
      </c>
      <c r="G69" s="33">
        <v>0</v>
      </c>
      <c r="H69" s="34">
        <v>0</v>
      </c>
      <c r="I69" s="32">
        <v>0</v>
      </c>
      <c r="J69" s="37">
        <v>0</v>
      </c>
      <c r="K69" s="37">
        <v>0</v>
      </c>
      <c r="L69" s="37">
        <v>0</v>
      </c>
      <c r="M69" s="37"/>
      <c r="N69" s="12"/>
      <c r="O69" s="347"/>
      <c r="P69" s="347"/>
      <c r="Q69" s="31" t="s">
        <v>17</v>
      </c>
      <c r="R69" s="60">
        <v>1</v>
      </c>
      <c r="S69" s="37">
        <v>1</v>
      </c>
      <c r="T69" s="37">
        <v>5</v>
      </c>
      <c r="U69" s="36">
        <v>4</v>
      </c>
      <c r="V69" s="40">
        <v>2</v>
      </c>
      <c r="W69" s="37">
        <v>0</v>
      </c>
      <c r="X69" s="37">
        <v>1</v>
      </c>
      <c r="Y69" s="36">
        <v>0</v>
      </c>
      <c r="Z69" s="37">
        <f t="shared" si="12"/>
        <v>14</v>
      </c>
    </row>
    <row r="70" spans="1:27" s="13" customFormat="1" ht="5.25" customHeight="1" thickBot="1" x14ac:dyDescent="0.3">
      <c r="A70" s="219"/>
      <c r="B70" s="41"/>
      <c r="C70" s="41"/>
      <c r="D70" s="41"/>
      <c r="E70" s="43"/>
      <c r="F70" s="43"/>
      <c r="G70" s="43"/>
      <c r="H70" s="43"/>
      <c r="I70" s="43"/>
      <c r="J70" s="45"/>
      <c r="K70" s="45"/>
      <c r="L70" s="45"/>
      <c r="M70" s="45"/>
      <c r="N70" s="219"/>
      <c r="O70" s="41"/>
      <c r="P70" s="41"/>
      <c r="Q70" s="41"/>
      <c r="R70" s="138"/>
      <c r="S70" s="45"/>
      <c r="T70" s="45"/>
      <c r="U70" s="45"/>
      <c r="V70" s="45"/>
      <c r="W70" s="45"/>
      <c r="X70" s="45"/>
      <c r="Y70" s="45"/>
      <c r="Z70" s="45"/>
    </row>
    <row r="71" spans="1:27" s="13" customFormat="1" ht="25.5" customHeight="1" thickTop="1" x14ac:dyDescent="0.25">
      <c r="A71" s="12"/>
      <c r="B71" s="31"/>
      <c r="C71" s="31"/>
      <c r="D71" s="31"/>
      <c r="E71" s="33"/>
      <c r="F71" s="33"/>
      <c r="G71" s="33"/>
      <c r="H71" s="33"/>
      <c r="I71" s="33"/>
      <c r="J71" s="37"/>
      <c r="K71" s="37"/>
      <c r="L71" s="37"/>
      <c r="M71" s="37"/>
      <c r="N71" s="12"/>
      <c r="O71" s="31"/>
      <c r="P71" s="31"/>
      <c r="Q71" s="31"/>
      <c r="R71" s="54"/>
      <c r="S71" s="37"/>
      <c r="T71" s="37"/>
      <c r="U71" s="37"/>
      <c r="V71" s="37"/>
      <c r="W71" s="37"/>
      <c r="X71" s="37"/>
      <c r="Y71" s="37"/>
      <c r="Z71" s="37"/>
    </row>
    <row r="72" spans="1:27" ht="12.75" customHeight="1" x14ac:dyDescent="0.25">
      <c r="A72" s="192" t="s">
        <v>95</v>
      </c>
      <c r="B72" s="200"/>
      <c r="C72" s="200"/>
      <c r="D72" s="200"/>
      <c r="E72" s="215"/>
      <c r="F72" s="215"/>
      <c r="G72" s="10"/>
      <c r="H72" s="10"/>
      <c r="I72" s="10"/>
      <c r="J72" s="10"/>
      <c r="K72" s="10"/>
      <c r="L72" s="10"/>
      <c r="M72" s="10"/>
      <c r="N72" s="192" t="s">
        <v>95</v>
      </c>
      <c r="O72" s="200"/>
      <c r="P72" s="200"/>
      <c r="Q72" s="200"/>
      <c r="R72" s="215"/>
      <c r="S72" s="215"/>
      <c r="T72" s="10"/>
      <c r="U72" s="10"/>
      <c r="V72" s="10"/>
      <c r="W72" s="10"/>
      <c r="X72" s="10"/>
      <c r="Y72" s="10"/>
      <c r="Z72" s="10"/>
    </row>
    <row r="73" spans="1:27" ht="5.25" customHeight="1" x14ac:dyDescent="0.25">
      <c r="A73" s="215"/>
      <c r="B73" s="200"/>
      <c r="C73" s="200"/>
      <c r="D73" s="200"/>
      <c r="E73" s="215"/>
      <c r="F73" s="215"/>
      <c r="G73" s="10"/>
      <c r="H73" s="10"/>
      <c r="I73" s="10"/>
      <c r="J73" s="10"/>
      <c r="K73" s="10"/>
      <c r="L73" s="10"/>
      <c r="M73" s="10"/>
      <c r="N73" s="215"/>
      <c r="O73" s="200"/>
      <c r="P73" s="200"/>
      <c r="Q73" s="200"/>
      <c r="R73" s="215"/>
      <c r="S73" s="215"/>
      <c r="T73" s="10"/>
      <c r="U73" s="10"/>
      <c r="V73" s="10"/>
      <c r="W73" s="10"/>
      <c r="X73" s="10"/>
      <c r="Y73" s="10"/>
      <c r="Z73" s="10"/>
    </row>
    <row r="74" spans="1:27" ht="5.25" customHeight="1" x14ac:dyDescent="0.25">
      <c r="A74" s="216"/>
      <c r="B74" s="217"/>
      <c r="C74" s="217"/>
      <c r="D74" s="217"/>
      <c r="E74" s="216"/>
      <c r="F74" s="216"/>
      <c r="G74" s="218"/>
      <c r="H74" s="218"/>
      <c r="I74" s="218"/>
      <c r="J74" s="218"/>
      <c r="K74" s="218"/>
      <c r="L74" s="218"/>
      <c r="M74" s="10"/>
      <c r="N74" s="216"/>
      <c r="O74" s="217"/>
      <c r="P74" s="217"/>
      <c r="Q74" s="217"/>
      <c r="R74" s="216"/>
      <c r="S74" s="216"/>
      <c r="T74" s="218"/>
      <c r="U74" s="218"/>
      <c r="V74" s="218"/>
      <c r="W74" s="218"/>
      <c r="X74" s="218"/>
      <c r="Y74" s="218"/>
      <c r="Z74" s="218"/>
    </row>
    <row r="75" spans="1:27" s="13" customFormat="1" ht="12.75" customHeight="1" x14ac:dyDescent="0.25">
      <c r="A75" s="349" t="s">
        <v>97</v>
      </c>
      <c r="B75" s="349"/>
      <c r="C75" s="349"/>
      <c r="D75" s="349"/>
      <c r="E75" s="350" t="s">
        <v>5</v>
      </c>
      <c r="F75" s="351">
        <v>0</v>
      </c>
      <c r="G75" s="351"/>
      <c r="H75" s="351">
        <v>0</v>
      </c>
      <c r="I75" s="351"/>
      <c r="J75" s="351"/>
      <c r="K75" s="351">
        <v>0</v>
      </c>
      <c r="L75" s="351"/>
      <c r="M75" s="12"/>
      <c r="N75" s="349" t="s">
        <v>97</v>
      </c>
      <c r="O75" s="349"/>
      <c r="P75" s="349"/>
      <c r="Q75" s="349"/>
      <c r="R75" s="350" t="s">
        <v>5</v>
      </c>
      <c r="S75" s="351"/>
      <c r="T75" s="351"/>
      <c r="U75" s="351"/>
      <c r="V75" s="351"/>
      <c r="W75" s="351"/>
      <c r="X75" s="351"/>
      <c r="Y75" s="352"/>
      <c r="Z75" s="353" t="s">
        <v>6</v>
      </c>
    </row>
    <row r="76" spans="1:27" s="13" customFormat="1" x14ac:dyDescent="0.25">
      <c r="A76" s="309"/>
      <c r="B76" s="309"/>
      <c r="C76" s="309"/>
      <c r="D76" s="309"/>
      <c r="E76" s="304" t="s">
        <v>7</v>
      </c>
      <c r="F76" s="305">
        <v>0</v>
      </c>
      <c r="G76" s="305"/>
      <c r="H76" s="306">
        <v>0</v>
      </c>
      <c r="I76" s="304" t="s">
        <v>8</v>
      </c>
      <c r="J76" s="305">
        <v>0</v>
      </c>
      <c r="K76" s="305">
        <v>0</v>
      </c>
      <c r="L76" s="305"/>
      <c r="M76" s="12"/>
      <c r="N76" s="309"/>
      <c r="O76" s="309"/>
      <c r="P76" s="309"/>
      <c r="Q76" s="309"/>
      <c r="R76" s="304" t="s">
        <v>9</v>
      </c>
      <c r="S76" s="305"/>
      <c r="T76" s="305"/>
      <c r="U76" s="306"/>
      <c r="V76" s="304"/>
      <c r="W76" s="305"/>
      <c r="X76" s="305"/>
      <c r="Y76" s="306"/>
      <c r="Z76" s="354"/>
    </row>
    <row r="77" spans="1:27" s="13" customFormat="1" x14ac:dyDescent="0.25">
      <c r="A77" s="14"/>
      <c r="B77" s="14"/>
      <c r="C77" s="14"/>
      <c r="D77" s="14"/>
      <c r="E77" s="15" t="s">
        <v>11</v>
      </c>
      <c r="F77" s="12" t="s">
        <v>12</v>
      </c>
      <c r="G77" s="12" t="s">
        <v>13</v>
      </c>
      <c r="H77" s="16" t="s">
        <v>14</v>
      </c>
      <c r="I77" s="15" t="s">
        <v>11</v>
      </c>
      <c r="J77" s="12" t="s">
        <v>12</v>
      </c>
      <c r="K77" s="12" t="s">
        <v>13</v>
      </c>
      <c r="L77" s="12" t="s">
        <v>14</v>
      </c>
      <c r="M77" s="12"/>
      <c r="N77" s="14"/>
      <c r="O77" s="14"/>
      <c r="P77" s="14"/>
      <c r="Q77" s="14"/>
      <c r="R77" s="15" t="s">
        <v>11</v>
      </c>
      <c r="S77" s="12" t="s">
        <v>12</v>
      </c>
      <c r="T77" s="12" t="s">
        <v>13</v>
      </c>
      <c r="U77" s="16" t="s">
        <v>14</v>
      </c>
      <c r="V77" s="15" t="s">
        <v>11</v>
      </c>
      <c r="W77" s="12" t="s">
        <v>12</v>
      </c>
      <c r="X77" s="12" t="s">
        <v>13</v>
      </c>
      <c r="Y77" s="16" t="s">
        <v>14</v>
      </c>
      <c r="Z77" s="354"/>
    </row>
    <row r="78" spans="1:27" ht="5.25" customHeight="1" x14ac:dyDescent="0.2">
      <c r="A78" s="198"/>
      <c r="B78" s="199"/>
      <c r="C78" s="200"/>
      <c r="D78" s="200"/>
      <c r="E78" s="19"/>
      <c r="F78" s="18"/>
      <c r="G78" s="18"/>
      <c r="H78" s="20"/>
      <c r="I78" s="19"/>
      <c r="J78" s="18"/>
      <c r="K78" s="18"/>
      <c r="L78" s="18"/>
      <c r="M78" s="18"/>
      <c r="N78" s="198"/>
      <c r="O78" s="199"/>
      <c r="P78" s="200"/>
      <c r="Q78" s="200"/>
      <c r="R78" s="19"/>
      <c r="S78" s="18"/>
      <c r="T78" s="18"/>
      <c r="U78" s="20"/>
      <c r="V78" s="19"/>
      <c r="W78" s="18"/>
      <c r="X78" s="18"/>
      <c r="Y78" s="20"/>
      <c r="Z78" s="18"/>
    </row>
    <row r="79" spans="1:27" x14ac:dyDescent="0.25">
      <c r="A79" s="298">
        <v>1</v>
      </c>
      <c r="B79" s="298"/>
      <c r="C79" s="298"/>
      <c r="D79" s="298"/>
      <c r="E79" s="21">
        <v>2</v>
      </c>
      <c r="F79" s="22">
        <v>3</v>
      </c>
      <c r="G79" s="22">
        <v>4</v>
      </c>
      <c r="H79" s="23">
        <v>5</v>
      </c>
      <c r="I79" s="21">
        <v>6</v>
      </c>
      <c r="J79" s="22">
        <v>7</v>
      </c>
      <c r="K79" s="22">
        <v>8</v>
      </c>
      <c r="L79" s="22">
        <v>9</v>
      </c>
      <c r="M79" s="24"/>
      <c r="N79" s="298">
        <v>1</v>
      </c>
      <c r="O79" s="298"/>
      <c r="P79" s="298"/>
      <c r="Q79" s="299"/>
      <c r="R79" s="21">
        <v>10</v>
      </c>
      <c r="S79" s="22">
        <v>11</v>
      </c>
      <c r="T79" s="22">
        <v>12</v>
      </c>
      <c r="U79" s="23">
        <v>13</v>
      </c>
      <c r="V79" s="21">
        <v>14</v>
      </c>
      <c r="W79" s="22">
        <v>15</v>
      </c>
      <c r="X79" s="22">
        <v>16</v>
      </c>
      <c r="Y79" s="23">
        <v>17</v>
      </c>
      <c r="Z79" s="21">
        <v>18</v>
      </c>
    </row>
    <row r="80" spans="1:27" s="13" customFormat="1" ht="18" customHeight="1" x14ac:dyDescent="0.25">
      <c r="A80" s="12">
        <v>25</v>
      </c>
      <c r="B80" s="347" t="s">
        <v>122</v>
      </c>
      <c r="C80" s="347"/>
      <c r="D80" s="31" t="s">
        <v>16</v>
      </c>
      <c r="E80" s="32">
        <v>0</v>
      </c>
      <c r="F80" s="33">
        <v>0</v>
      </c>
      <c r="G80" s="33">
        <v>0</v>
      </c>
      <c r="H80" s="34">
        <v>0</v>
      </c>
      <c r="I80" s="32">
        <v>0</v>
      </c>
      <c r="J80" s="37">
        <v>0</v>
      </c>
      <c r="K80" s="37">
        <v>1</v>
      </c>
      <c r="L80" s="37">
        <v>0</v>
      </c>
      <c r="M80" s="37"/>
      <c r="N80" s="12">
        <v>25</v>
      </c>
      <c r="O80" s="347" t="s">
        <v>122</v>
      </c>
      <c r="P80" s="347"/>
      <c r="Q80" s="31" t="s">
        <v>16</v>
      </c>
      <c r="R80" s="40">
        <v>1</v>
      </c>
      <c r="S80" s="37">
        <v>0</v>
      </c>
      <c r="T80" s="37">
        <v>3</v>
      </c>
      <c r="U80" s="36">
        <v>1</v>
      </c>
      <c r="V80" s="40">
        <v>0</v>
      </c>
      <c r="W80" s="37">
        <v>2</v>
      </c>
      <c r="X80" s="33">
        <v>0</v>
      </c>
      <c r="Y80" s="34">
        <v>0</v>
      </c>
      <c r="Z80" s="37">
        <f t="shared" si="12"/>
        <v>8</v>
      </c>
      <c r="AA80" s="39">
        <f t="shared" si="18"/>
        <v>20</v>
      </c>
    </row>
    <row r="81" spans="1:27" s="13" customFormat="1" ht="18" customHeight="1" x14ac:dyDescent="0.25">
      <c r="A81" s="12"/>
      <c r="B81" s="347"/>
      <c r="C81" s="347"/>
      <c r="D81" s="31" t="s">
        <v>17</v>
      </c>
      <c r="E81" s="32">
        <v>0</v>
      </c>
      <c r="F81" s="33">
        <v>0</v>
      </c>
      <c r="G81" s="33">
        <v>0</v>
      </c>
      <c r="H81" s="34">
        <v>0</v>
      </c>
      <c r="I81" s="32">
        <v>0</v>
      </c>
      <c r="J81" s="37">
        <v>0</v>
      </c>
      <c r="K81" s="37">
        <v>0</v>
      </c>
      <c r="L81" s="37">
        <v>0</v>
      </c>
      <c r="M81" s="37"/>
      <c r="N81" s="12"/>
      <c r="O81" s="347"/>
      <c r="P81" s="347"/>
      <c r="Q81" s="31" t="s">
        <v>17</v>
      </c>
      <c r="R81" s="40">
        <v>1</v>
      </c>
      <c r="S81" s="37">
        <v>1</v>
      </c>
      <c r="T81" s="37">
        <v>4</v>
      </c>
      <c r="U81" s="36">
        <v>4</v>
      </c>
      <c r="V81" s="40">
        <v>1</v>
      </c>
      <c r="W81" s="37">
        <v>0</v>
      </c>
      <c r="X81" s="33">
        <v>1</v>
      </c>
      <c r="Y81" s="34">
        <v>0</v>
      </c>
      <c r="Z81" s="37">
        <f t="shared" si="12"/>
        <v>12</v>
      </c>
    </row>
    <row r="82" spans="1:27" s="13" customFormat="1" ht="18" customHeight="1" x14ac:dyDescent="0.25">
      <c r="A82" s="12">
        <v>26</v>
      </c>
      <c r="B82" s="347" t="s">
        <v>123</v>
      </c>
      <c r="C82" s="347"/>
      <c r="D82" s="31" t="s">
        <v>16</v>
      </c>
      <c r="E82" s="32">
        <v>0</v>
      </c>
      <c r="F82" s="33">
        <v>0</v>
      </c>
      <c r="G82" s="33">
        <v>0</v>
      </c>
      <c r="H82" s="34">
        <v>0</v>
      </c>
      <c r="I82" s="32">
        <v>0</v>
      </c>
      <c r="J82" s="37">
        <v>1</v>
      </c>
      <c r="K82" s="37">
        <v>0</v>
      </c>
      <c r="L82" s="37">
        <v>0</v>
      </c>
      <c r="M82" s="37"/>
      <c r="N82" s="12">
        <v>26</v>
      </c>
      <c r="O82" s="347" t="s">
        <v>123</v>
      </c>
      <c r="P82" s="347"/>
      <c r="Q82" s="31" t="s">
        <v>16</v>
      </c>
      <c r="R82" s="40">
        <v>0</v>
      </c>
      <c r="S82" s="37">
        <v>1</v>
      </c>
      <c r="T82" s="37">
        <v>2</v>
      </c>
      <c r="U82" s="36">
        <v>3</v>
      </c>
      <c r="V82" s="40">
        <v>3</v>
      </c>
      <c r="W82" s="37">
        <v>1</v>
      </c>
      <c r="X82" s="37">
        <v>0</v>
      </c>
      <c r="Y82" s="34">
        <v>0</v>
      </c>
      <c r="Z82" s="37">
        <f t="shared" si="12"/>
        <v>11</v>
      </c>
      <c r="AA82" s="39">
        <f t="shared" si="18"/>
        <v>28</v>
      </c>
    </row>
    <row r="83" spans="1:27" s="13" customFormat="1" ht="18" customHeight="1" x14ac:dyDescent="0.25">
      <c r="A83" s="12"/>
      <c r="B83" s="347"/>
      <c r="C83" s="347"/>
      <c r="D83" s="31" t="s">
        <v>17</v>
      </c>
      <c r="E83" s="32">
        <v>0</v>
      </c>
      <c r="F83" s="33">
        <v>0</v>
      </c>
      <c r="G83" s="33">
        <v>0</v>
      </c>
      <c r="H83" s="34">
        <v>0</v>
      </c>
      <c r="I83" s="32">
        <v>0</v>
      </c>
      <c r="J83" s="37">
        <v>1</v>
      </c>
      <c r="K83" s="37">
        <v>1</v>
      </c>
      <c r="L83" s="37">
        <v>0</v>
      </c>
      <c r="M83" s="37"/>
      <c r="N83" s="12"/>
      <c r="O83" s="347"/>
      <c r="P83" s="347"/>
      <c r="Q83" s="31" t="s">
        <v>17</v>
      </c>
      <c r="R83" s="40">
        <v>2</v>
      </c>
      <c r="S83" s="37">
        <v>1</v>
      </c>
      <c r="T83" s="37">
        <v>2</v>
      </c>
      <c r="U83" s="36">
        <v>7</v>
      </c>
      <c r="V83" s="33">
        <v>1</v>
      </c>
      <c r="W83" s="37">
        <v>1</v>
      </c>
      <c r="X83" s="33">
        <v>1</v>
      </c>
      <c r="Y83" s="34">
        <v>0</v>
      </c>
      <c r="Z83" s="37">
        <f t="shared" si="12"/>
        <v>17</v>
      </c>
    </row>
    <row r="84" spans="1:27" s="13" customFormat="1" ht="18" customHeight="1" x14ac:dyDescent="0.25">
      <c r="A84" s="12">
        <v>27</v>
      </c>
      <c r="B84" s="347" t="s">
        <v>124</v>
      </c>
      <c r="C84" s="347"/>
      <c r="D84" s="31" t="s">
        <v>16</v>
      </c>
      <c r="E84" s="32">
        <v>0</v>
      </c>
      <c r="F84" s="33">
        <v>0</v>
      </c>
      <c r="G84" s="33">
        <v>0</v>
      </c>
      <c r="H84" s="34">
        <v>0</v>
      </c>
      <c r="I84" s="32">
        <v>0</v>
      </c>
      <c r="J84" s="37">
        <v>0</v>
      </c>
      <c r="K84" s="37">
        <v>0</v>
      </c>
      <c r="L84" s="37">
        <v>0</v>
      </c>
      <c r="M84" s="37"/>
      <c r="N84" s="12">
        <v>27</v>
      </c>
      <c r="O84" s="347" t="s">
        <v>124</v>
      </c>
      <c r="P84" s="347"/>
      <c r="Q84" s="31" t="s">
        <v>16</v>
      </c>
      <c r="R84" s="40">
        <v>2</v>
      </c>
      <c r="S84" s="37">
        <v>0</v>
      </c>
      <c r="T84" s="37">
        <v>2</v>
      </c>
      <c r="U84" s="36">
        <v>3</v>
      </c>
      <c r="V84" s="40">
        <v>3</v>
      </c>
      <c r="W84" s="37">
        <v>2</v>
      </c>
      <c r="X84" s="33">
        <v>0</v>
      </c>
      <c r="Y84" s="34">
        <v>0</v>
      </c>
      <c r="Z84" s="37">
        <f t="shared" si="12"/>
        <v>12</v>
      </c>
      <c r="AA84" s="39">
        <f t="shared" si="18"/>
        <v>22</v>
      </c>
    </row>
    <row r="85" spans="1:27" s="13" customFormat="1" ht="31.5" customHeight="1" x14ac:dyDescent="0.25">
      <c r="A85" s="12"/>
      <c r="B85" s="347"/>
      <c r="C85" s="347"/>
      <c r="D85" s="31" t="s">
        <v>17</v>
      </c>
      <c r="E85" s="32">
        <v>0</v>
      </c>
      <c r="F85" s="33">
        <v>0</v>
      </c>
      <c r="G85" s="33">
        <v>0</v>
      </c>
      <c r="H85" s="34">
        <v>0</v>
      </c>
      <c r="I85" s="32">
        <v>0</v>
      </c>
      <c r="J85" s="37">
        <v>0</v>
      </c>
      <c r="K85" s="37">
        <v>1</v>
      </c>
      <c r="L85" s="37">
        <v>0</v>
      </c>
      <c r="M85" s="37"/>
      <c r="N85" s="12"/>
      <c r="O85" s="347"/>
      <c r="P85" s="347"/>
      <c r="Q85" s="31" t="s">
        <v>17</v>
      </c>
      <c r="R85" s="40">
        <v>1</v>
      </c>
      <c r="S85" s="37">
        <v>0</v>
      </c>
      <c r="T85" s="37">
        <v>6</v>
      </c>
      <c r="U85" s="36">
        <v>0</v>
      </c>
      <c r="V85" s="40">
        <v>2</v>
      </c>
      <c r="W85" s="33">
        <v>0</v>
      </c>
      <c r="X85" s="33">
        <v>0</v>
      </c>
      <c r="Y85" s="34">
        <v>0</v>
      </c>
      <c r="Z85" s="37">
        <f t="shared" si="12"/>
        <v>10</v>
      </c>
    </row>
    <row r="86" spans="1:27" s="13" customFormat="1" ht="18" customHeight="1" x14ac:dyDescent="0.25">
      <c r="A86" s="12">
        <v>28</v>
      </c>
      <c r="B86" s="347" t="s">
        <v>125</v>
      </c>
      <c r="C86" s="347"/>
      <c r="D86" s="31" t="s">
        <v>16</v>
      </c>
      <c r="E86" s="32">
        <v>0</v>
      </c>
      <c r="F86" s="33">
        <v>0</v>
      </c>
      <c r="G86" s="33">
        <v>0</v>
      </c>
      <c r="H86" s="34">
        <v>0</v>
      </c>
      <c r="I86" s="32">
        <v>0</v>
      </c>
      <c r="J86" s="37">
        <v>0</v>
      </c>
      <c r="K86" s="37">
        <v>1</v>
      </c>
      <c r="L86" s="37">
        <v>1</v>
      </c>
      <c r="M86" s="37"/>
      <c r="N86" s="12">
        <v>28</v>
      </c>
      <c r="O86" s="347" t="s">
        <v>125</v>
      </c>
      <c r="P86" s="347"/>
      <c r="Q86" s="31" t="s">
        <v>16</v>
      </c>
      <c r="R86" s="40">
        <v>0</v>
      </c>
      <c r="S86" s="37">
        <v>1</v>
      </c>
      <c r="T86" s="37">
        <v>3</v>
      </c>
      <c r="U86" s="36">
        <v>3</v>
      </c>
      <c r="V86" s="40">
        <v>1</v>
      </c>
      <c r="W86" s="37">
        <v>2</v>
      </c>
      <c r="X86" s="33">
        <v>0</v>
      </c>
      <c r="Y86" s="34">
        <v>0</v>
      </c>
      <c r="Z86" s="37">
        <f t="shared" si="12"/>
        <v>12</v>
      </c>
      <c r="AA86" s="39">
        <f t="shared" si="18"/>
        <v>18</v>
      </c>
    </row>
    <row r="87" spans="1:27" s="13" customFormat="1" ht="18" customHeight="1" x14ac:dyDescent="0.25">
      <c r="A87" s="12"/>
      <c r="B87" s="347"/>
      <c r="C87" s="347"/>
      <c r="D87" s="31" t="s">
        <v>17</v>
      </c>
      <c r="E87" s="32">
        <v>0</v>
      </c>
      <c r="F87" s="33">
        <v>0</v>
      </c>
      <c r="G87" s="33">
        <v>0</v>
      </c>
      <c r="H87" s="34">
        <v>0</v>
      </c>
      <c r="I87" s="32">
        <v>0</v>
      </c>
      <c r="J87" s="37">
        <v>0</v>
      </c>
      <c r="K87" s="37">
        <v>2</v>
      </c>
      <c r="L87" s="37">
        <v>0</v>
      </c>
      <c r="M87" s="37"/>
      <c r="N87" s="12"/>
      <c r="O87" s="347"/>
      <c r="P87" s="347"/>
      <c r="Q87" s="31" t="s">
        <v>17</v>
      </c>
      <c r="R87" s="40">
        <v>0</v>
      </c>
      <c r="S87" s="37">
        <v>0</v>
      </c>
      <c r="T87" s="37">
        <v>4</v>
      </c>
      <c r="U87" s="36">
        <v>0</v>
      </c>
      <c r="V87" s="33">
        <v>0</v>
      </c>
      <c r="W87" s="33">
        <v>0</v>
      </c>
      <c r="X87" s="33">
        <v>0</v>
      </c>
      <c r="Y87" s="34">
        <v>0</v>
      </c>
      <c r="Z87" s="37">
        <f t="shared" si="12"/>
        <v>6</v>
      </c>
    </row>
    <row r="88" spans="1:27" s="13" customFormat="1" ht="18" customHeight="1" x14ac:dyDescent="0.25">
      <c r="A88" s="12">
        <v>29</v>
      </c>
      <c r="B88" s="347" t="s">
        <v>126</v>
      </c>
      <c r="C88" s="347"/>
      <c r="D88" s="31" t="s">
        <v>16</v>
      </c>
      <c r="E88" s="32">
        <v>0</v>
      </c>
      <c r="F88" s="33">
        <v>0</v>
      </c>
      <c r="G88" s="33">
        <v>0</v>
      </c>
      <c r="H88" s="34">
        <v>0</v>
      </c>
      <c r="I88" s="32">
        <v>0</v>
      </c>
      <c r="J88" s="37">
        <v>7</v>
      </c>
      <c r="K88" s="37">
        <v>4</v>
      </c>
      <c r="L88" s="37">
        <v>12</v>
      </c>
      <c r="M88" s="37"/>
      <c r="N88" s="12">
        <v>29</v>
      </c>
      <c r="O88" s="347" t="s">
        <v>126</v>
      </c>
      <c r="P88" s="347"/>
      <c r="Q88" s="31" t="s">
        <v>16</v>
      </c>
      <c r="R88" s="40">
        <v>2</v>
      </c>
      <c r="S88" s="37">
        <v>2</v>
      </c>
      <c r="T88" s="37">
        <v>5</v>
      </c>
      <c r="U88" s="36">
        <v>7</v>
      </c>
      <c r="V88" s="40">
        <v>4</v>
      </c>
      <c r="W88" s="37">
        <v>3</v>
      </c>
      <c r="X88" s="33">
        <v>1</v>
      </c>
      <c r="Y88" s="34">
        <v>0</v>
      </c>
      <c r="Z88" s="37">
        <f t="shared" si="12"/>
        <v>47</v>
      </c>
      <c r="AA88" s="39">
        <f t="shared" si="18"/>
        <v>49</v>
      </c>
    </row>
    <row r="89" spans="1:27" s="13" customFormat="1" ht="18" customHeight="1" x14ac:dyDescent="0.25">
      <c r="A89" s="12"/>
      <c r="B89" s="347"/>
      <c r="C89" s="347"/>
      <c r="D89" s="31" t="s">
        <v>17</v>
      </c>
      <c r="E89" s="32">
        <v>0</v>
      </c>
      <c r="F89" s="33">
        <v>0</v>
      </c>
      <c r="G89" s="33">
        <v>0</v>
      </c>
      <c r="H89" s="34">
        <v>0</v>
      </c>
      <c r="I89" s="32">
        <v>0</v>
      </c>
      <c r="J89" s="37">
        <v>0</v>
      </c>
      <c r="K89" s="37">
        <v>0</v>
      </c>
      <c r="L89" s="37">
        <v>0</v>
      </c>
      <c r="M89" s="37"/>
      <c r="N89" s="12"/>
      <c r="O89" s="347"/>
      <c r="P89" s="347"/>
      <c r="Q89" s="31" t="s">
        <v>17</v>
      </c>
      <c r="R89" s="40">
        <v>0</v>
      </c>
      <c r="S89" s="37">
        <v>0</v>
      </c>
      <c r="T89" s="37">
        <v>1</v>
      </c>
      <c r="U89" s="36">
        <v>1</v>
      </c>
      <c r="V89" s="40">
        <v>0</v>
      </c>
      <c r="W89" s="33">
        <v>0</v>
      </c>
      <c r="X89" s="33">
        <v>0</v>
      </c>
      <c r="Y89" s="34">
        <v>0</v>
      </c>
      <c r="Z89" s="37">
        <f t="shared" si="12"/>
        <v>2</v>
      </c>
    </row>
    <row r="90" spans="1:27" s="58" customFormat="1" ht="18" customHeight="1" x14ac:dyDescent="0.25">
      <c r="A90" s="114">
        <v>30</v>
      </c>
      <c r="B90" s="347" t="s">
        <v>127</v>
      </c>
      <c r="C90" s="347"/>
      <c r="D90" s="50" t="s">
        <v>16</v>
      </c>
      <c r="E90" s="51">
        <v>0</v>
      </c>
      <c r="F90" s="33">
        <v>0</v>
      </c>
      <c r="G90" s="33">
        <v>3</v>
      </c>
      <c r="H90" s="34">
        <v>0</v>
      </c>
      <c r="I90" s="32">
        <v>3</v>
      </c>
      <c r="J90" s="37">
        <v>0</v>
      </c>
      <c r="K90" s="37">
        <v>4</v>
      </c>
      <c r="L90" s="37">
        <v>5</v>
      </c>
      <c r="M90" s="54"/>
      <c r="N90" s="114">
        <v>30</v>
      </c>
      <c r="O90" s="347" t="s">
        <v>127</v>
      </c>
      <c r="P90" s="347"/>
      <c r="Q90" s="50" t="s">
        <v>16</v>
      </c>
      <c r="R90" s="51">
        <v>4</v>
      </c>
      <c r="S90" s="52">
        <v>8</v>
      </c>
      <c r="T90" s="52">
        <v>8</v>
      </c>
      <c r="U90" s="53">
        <v>16</v>
      </c>
      <c r="V90" s="51">
        <v>7</v>
      </c>
      <c r="W90" s="54">
        <v>1</v>
      </c>
      <c r="X90" s="54">
        <v>3</v>
      </c>
      <c r="Y90" s="56">
        <v>0</v>
      </c>
      <c r="Z90" s="54">
        <f t="shared" si="12"/>
        <v>62</v>
      </c>
      <c r="AA90" s="39">
        <f t="shared" si="18"/>
        <v>316</v>
      </c>
    </row>
    <row r="91" spans="1:27" s="13" customFormat="1" ht="18" customHeight="1" x14ac:dyDescent="0.25">
      <c r="A91" s="12"/>
      <c r="B91" s="347"/>
      <c r="C91" s="347"/>
      <c r="D91" s="31" t="s">
        <v>17</v>
      </c>
      <c r="E91" s="32">
        <v>0</v>
      </c>
      <c r="F91" s="33">
        <v>2</v>
      </c>
      <c r="G91" s="33">
        <v>0</v>
      </c>
      <c r="H91" s="34">
        <v>1</v>
      </c>
      <c r="I91" s="32">
        <v>0</v>
      </c>
      <c r="J91" s="37">
        <v>2</v>
      </c>
      <c r="K91" s="37">
        <v>12</v>
      </c>
      <c r="L91" s="37">
        <v>14</v>
      </c>
      <c r="M91" s="37"/>
      <c r="N91" s="12"/>
      <c r="O91" s="347"/>
      <c r="P91" s="347"/>
      <c r="Q91" s="31" t="s">
        <v>17</v>
      </c>
      <c r="R91" s="32">
        <v>38</v>
      </c>
      <c r="S91" s="33">
        <v>63</v>
      </c>
      <c r="T91" s="33">
        <v>51</v>
      </c>
      <c r="U91" s="34">
        <v>56</v>
      </c>
      <c r="V91" s="32">
        <v>11</v>
      </c>
      <c r="W91" s="37">
        <v>1</v>
      </c>
      <c r="X91" s="37">
        <v>3</v>
      </c>
      <c r="Y91" s="36">
        <v>0</v>
      </c>
      <c r="Z91" s="37">
        <f t="shared" si="12"/>
        <v>254</v>
      </c>
    </row>
    <row r="92" spans="1:27" s="13" customFormat="1" ht="18" customHeight="1" x14ac:dyDescent="0.25">
      <c r="A92" s="12">
        <v>31</v>
      </c>
      <c r="B92" s="347" t="s">
        <v>128</v>
      </c>
      <c r="C92" s="347"/>
      <c r="D92" s="31" t="s">
        <v>16</v>
      </c>
      <c r="E92" s="32">
        <v>0</v>
      </c>
      <c r="F92" s="33">
        <v>0</v>
      </c>
      <c r="G92" s="33">
        <v>0</v>
      </c>
      <c r="H92" s="34">
        <v>0</v>
      </c>
      <c r="I92" s="32">
        <v>0</v>
      </c>
      <c r="J92" s="37">
        <v>0</v>
      </c>
      <c r="K92" s="37">
        <v>1</v>
      </c>
      <c r="L92" s="37">
        <v>0</v>
      </c>
      <c r="M92" s="37"/>
      <c r="N92" s="12">
        <v>31</v>
      </c>
      <c r="O92" s="347" t="s">
        <v>128</v>
      </c>
      <c r="P92" s="347"/>
      <c r="Q92" s="31" t="s">
        <v>16</v>
      </c>
      <c r="R92" s="32">
        <v>0</v>
      </c>
      <c r="S92" s="33">
        <v>1</v>
      </c>
      <c r="T92" s="33">
        <v>1</v>
      </c>
      <c r="U92" s="34">
        <v>0</v>
      </c>
      <c r="V92" s="32">
        <v>0</v>
      </c>
      <c r="W92" s="37">
        <v>1</v>
      </c>
      <c r="X92" s="37">
        <v>0</v>
      </c>
      <c r="Y92" s="36">
        <v>0</v>
      </c>
      <c r="Z92" s="37">
        <f t="shared" si="12"/>
        <v>4</v>
      </c>
      <c r="AA92" s="39">
        <f t="shared" si="18"/>
        <v>18</v>
      </c>
    </row>
    <row r="93" spans="1:27" s="13" customFormat="1" ht="18" customHeight="1" x14ac:dyDescent="0.25">
      <c r="A93" s="12"/>
      <c r="B93" s="31"/>
      <c r="C93" s="31"/>
      <c r="D93" s="31" t="s">
        <v>17</v>
      </c>
      <c r="E93" s="32">
        <v>0</v>
      </c>
      <c r="F93" s="33">
        <v>0</v>
      </c>
      <c r="G93" s="33">
        <v>0</v>
      </c>
      <c r="H93" s="34">
        <v>0</v>
      </c>
      <c r="I93" s="32">
        <v>2</v>
      </c>
      <c r="J93" s="37">
        <v>0</v>
      </c>
      <c r="K93" s="37">
        <v>1</v>
      </c>
      <c r="L93" s="220">
        <v>3</v>
      </c>
      <c r="M93" s="37"/>
      <c r="N93" s="12"/>
      <c r="O93" s="31"/>
      <c r="P93" s="31"/>
      <c r="Q93" s="31" t="s">
        <v>17</v>
      </c>
      <c r="R93" s="32">
        <v>3</v>
      </c>
      <c r="S93" s="33">
        <v>3</v>
      </c>
      <c r="T93" s="33">
        <v>2</v>
      </c>
      <c r="U93" s="34">
        <v>0</v>
      </c>
      <c r="V93" s="32">
        <v>0</v>
      </c>
      <c r="W93" s="37">
        <v>0</v>
      </c>
      <c r="X93" s="37">
        <v>0</v>
      </c>
      <c r="Y93" s="36">
        <v>0</v>
      </c>
      <c r="Z93" s="37">
        <f t="shared" si="12"/>
        <v>14</v>
      </c>
    </row>
    <row r="94" spans="1:27" ht="5.25" customHeight="1" x14ac:dyDescent="0.25">
      <c r="A94" s="221"/>
      <c r="B94" s="222"/>
      <c r="C94" s="222"/>
      <c r="D94" s="222"/>
      <c r="E94" s="223"/>
      <c r="F94" s="224"/>
      <c r="G94" s="224"/>
      <c r="H94" s="225"/>
      <c r="I94" s="226"/>
      <c r="J94" s="227"/>
      <c r="K94" s="227"/>
      <c r="L94" s="227"/>
      <c r="M94" s="228"/>
      <c r="N94" s="221"/>
      <c r="O94" s="222"/>
      <c r="P94" s="222"/>
      <c r="Q94" s="222"/>
      <c r="R94" s="229"/>
      <c r="S94" s="230"/>
      <c r="T94" s="230"/>
      <c r="U94" s="231"/>
      <c r="V94" s="229"/>
      <c r="W94" s="230"/>
      <c r="X94" s="230"/>
      <c r="Y94" s="231"/>
      <c r="Z94" s="230"/>
    </row>
    <row r="95" spans="1:27" s="13" customFormat="1" ht="13.5" customHeight="1" x14ac:dyDescent="0.25">
      <c r="A95" s="68"/>
      <c r="B95" s="348" t="s">
        <v>33</v>
      </c>
      <c r="C95" s="348"/>
      <c r="D95" s="232"/>
      <c r="E95" s="233">
        <f>SUM(E9:E33,E46:E69,E80:E93)</f>
        <v>0</v>
      </c>
      <c r="F95" s="234">
        <f t="shared" ref="F95:L95" si="19">SUM(F9:F33,F46:F69,F80:F93)</f>
        <v>2</v>
      </c>
      <c r="G95" s="234">
        <f t="shared" si="19"/>
        <v>5</v>
      </c>
      <c r="H95" s="234">
        <f t="shared" si="19"/>
        <v>1</v>
      </c>
      <c r="I95" s="233">
        <f t="shared" si="19"/>
        <v>25</v>
      </c>
      <c r="J95" s="234">
        <f t="shared" si="19"/>
        <v>27</v>
      </c>
      <c r="K95" s="234">
        <f t="shared" si="19"/>
        <v>97</v>
      </c>
      <c r="L95" s="234">
        <f t="shared" si="19"/>
        <v>62</v>
      </c>
      <c r="M95" s="33"/>
      <c r="N95" s="68"/>
      <c r="O95" s="348" t="s">
        <v>33</v>
      </c>
      <c r="P95" s="348"/>
      <c r="Q95" s="232"/>
      <c r="R95" s="233">
        <f t="shared" ref="R95:Z95" si="20">SUM(R9:R33,R46:R69,R80:R93)</f>
        <v>124</v>
      </c>
      <c r="S95" s="234">
        <f t="shared" si="20"/>
        <v>157</v>
      </c>
      <c r="T95" s="234">
        <f t="shared" si="20"/>
        <v>181</v>
      </c>
      <c r="U95" s="234">
        <f t="shared" si="20"/>
        <v>194</v>
      </c>
      <c r="V95" s="233">
        <f t="shared" si="20"/>
        <v>85</v>
      </c>
      <c r="W95" s="234">
        <f t="shared" si="20"/>
        <v>29</v>
      </c>
      <c r="X95" s="234">
        <f t="shared" si="20"/>
        <v>15</v>
      </c>
      <c r="Y95" s="234">
        <f t="shared" si="20"/>
        <v>0</v>
      </c>
      <c r="Z95" s="233">
        <f t="shared" si="20"/>
        <v>1004</v>
      </c>
    </row>
    <row r="96" spans="1:27" ht="5.25" customHeight="1" thickBot="1" x14ac:dyDescent="0.3">
      <c r="A96" s="69"/>
      <c r="B96" s="235"/>
      <c r="C96" s="235"/>
      <c r="D96" s="235"/>
      <c r="E96" s="236"/>
      <c r="F96" s="237"/>
      <c r="G96" s="237"/>
      <c r="H96" s="238"/>
      <c r="I96" s="236"/>
      <c r="J96" s="237"/>
      <c r="K96" s="237"/>
      <c r="L96" s="237"/>
      <c r="M96" s="239"/>
      <c r="N96" s="69"/>
      <c r="O96" s="235"/>
      <c r="P96" s="235"/>
      <c r="Q96" s="235"/>
      <c r="R96" s="236"/>
      <c r="S96" s="237"/>
      <c r="T96" s="237"/>
      <c r="U96" s="238"/>
      <c r="V96" s="236"/>
      <c r="W96" s="237"/>
      <c r="X96" s="237"/>
      <c r="Y96" s="238"/>
      <c r="Z96" s="237"/>
    </row>
    <row r="97" spans="1:27" ht="12.75" thickTop="1" x14ac:dyDescent="0.25">
      <c r="A97" s="95"/>
      <c r="B97" s="240"/>
      <c r="C97" s="240"/>
      <c r="D97" s="240"/>
      <c r="E97" s="241"/>
      <c r="F97" s="241"/>
      <c r="G97" s="241"/>
      <c r="H97" s="241"/>
      <c r="I97" s="242"/>
      <c r="J97" s="242"/>
      <c r="K97" s="242"/>
      <c r="L97" s="242"/>
      <c r="M97" s="242"/>
      <c r="N97" s="95"/>
      <c r="O97" s="240"/>
      <c r="P97" s="240"/>
      <c r="Q97" s="240"/>
      <c r="R97" s="242"/>
      <c r="S97" s="242"/>
      <c r="T97" s="242"/>
      <c r="U97" s="242"/>
      <c r="V97" s="242"/>
      <c r="W97" s="242"/>
      <c r="X97" s="242"/>
      <c r="Y97" s="242"/>
      <c r="Z97" s="242"/>
    </row>
    <row r="98" spans="1:27" s="1" customFormat="1" ht="48.75" customHeight="1" x14ac:dyDescent="0.2">
      <c r="A98" s="293" t="s">
        <v>34</v>
      </c>
      <c r="B98" s="293"/>
      <c r="C98" s="293" t="s">
        <v>129</v>
      </c>
      <c r="D98" s="293"/>
      <c r="E98" s="293"/>
      <c r="F98" s="293"/>
      <c r="G98" s="293"/>
      <c r="H98" s="293"/>
      <c r="I98" s="293"/>
      <c r="N98" s="293" t="s">
        <v>34</v>
      </c>
      <c r="O98" s="293"/>
      <c r="P98" s="293" t="s">
        <v>129</v>
      </c>
      <c r="Q98" s="293"/>
      <c r="R98" s="293"/>
      <c r="S98" s="293"/>
      <c r="T98" s="293"/>
      <c r="U98" s="293"/>
      <c r="V98" s="293"/>
    </row>
    <row r="99" spans="1:27" x14ac:dyDescent="0.25">
      <c r="A99" s="243"/>
      <c r="B99" s="244"/>
      <c r="C99" s="244"/>
      <c r="D99" s="244"/>
      <c r="E99" s="245"/>
      <c r="F99" s="245"/>
      <c r="G99" s="245"/>
      <c r="H99" s="245"/>
      <c r="I99" s="245"/>
      <c r="N99" s="243"/>
      <c r="O99" s="244"/>
      <c r="P99" s="244"/>
      <c r="Q99" s="244"/>
    </row>
    <row r="100" spans="1:27" x14ac:dyDescent="0.25">
      <c r="D100" s="4" t="s">
        <v>36</v>
      </c>
      <c r="E100" s="82">
        <f>E10+E12+E14+E16+E18+E20+E22+E24+E26+E28+E30+E32+E46+E48+E50+E52+E54+E56+E58+E60+E62+E64+E66+E68+E80+E82+E84+E86+E88+E90+E92</f>
        <v>0</v>
      </c>
      <c r="F100" s="82">
        <f t="shared" ref="E100:L101" si="21">F10+F12+F14+F16+F18+F20+F22+F24+F26+F28+F30+F32+F46+F48+F50+F52+F54+F56+F58+F60+F62+F64+F66+F68+F80+F82+F84+F86+F88+F90+F92</f>
        <v>0</v>
      </c>
      <c r="G100" s="82">
        <f t="shared" si="21"/>
        <v>5</v>
      </c>
      <c r="H100" s="82">
        <f t="shared" si="21"/>
        <v>0</v>
      </c>
      <c r="I100" s="82">
        <f t="shared" si="21"/>
        <v>19</v>
      </c>
      <c r="J100" s="82">
        <f t="shared" si="21"/>
        <v>19</v>
      </c>
      <c r="K100" s="82">
        <f t="shared" si="21"/>
        <v>65</v>
      </c>
      <c r="L100" s="82">
        <f t="shared" si="21"/>
        <v>40</v>
      </c>
      <c r="R100" s="82">
        <f t="shared" ref="R100:Z101" si="22">R10+R12+R14+R16+R18+R20+R22+R24+R26+R28+R30+R32+R46+R48+R50+R52+R54+R56+R58+R60+R62+R64+R66+R68+R80+R82+R84+R86+R88+R90+R92</f>
        <v>46</v>
      </c>
      <c r="S100" s="82">
        <f t="shared" si="22"/>
        <v>59</v>
      </c>
      <c r="T100" s="82">
        <f t="shared" si="22"/>
        <v>71</v>
      </c>
      <c r="U100" s="82">
        <f t="shared" si="22"/>
        <v>97</v>
      </c>
      <c r="V100" s="82">
        <f t="shared" si="22"/>
        <v>57</v>
      </c>
      <c r="W100" s="82">
        <f t="shared" si="22"/>
        <v>25</v>
      </c>
      <c r="X100" s="82">
        <f t="shared" si="22"/>
        <v>8</v>
      </c>
      <c r="Y100" s="82">
        <f t="shared" si="22"/>
        <v>0</v>
      </c>
      <c r="Z100" s="82">
        <f t="shared" si="22"/>
        <v>511</v>
      </c>
      <c r="AA100" s="82">
        <f>Z100+'[1]2.3.5 '!Z54+'[1]2.3.3 '!Z67+'[1]2.3.1 '!Z54</f>
        <v>511</v>
      </c>
    </row>
    <row r="101" spans="1:27" x14ac:dyDescent="0.25">
      <c r="D101" s="4" t="s">
        <v>37</v>
      </c>
      <c r="E101" s="82">
        <f t="shared" si="21"/>
        <v>0</v>
      </c>
      <c r="F101" s="82">
        <f t="shared" si="21"/>
        <v>2</v>
      </c>
      <c r="G101" s="82">
        <f t="shared" si="21"/>
        <v>0</v>
      </c>
      <c r="H101" s="82">
        <f t="shared" si="21"/>
        <v>1</v>
      </c>
      <c r="I101" s="82">
        <f t="shared" si="21"/>
        <v>6</v>
      </c>
      <c r="J101" s="82">
        <f t="shared" si="21"/>
        <v>8</v>
      </c>
      <c r="K101" s="82">
        <f t="shared" si="21"/>
        <v>32</v>
      </c>
      <c r="L101" s="82">
        <f t="shared" si="21"/>
        <v>22</v>
      </c>
      <c r="R101" s="82">
        <f t="shared" si="22"/>
        <v>78</v>
      </c>
      <c r="S101" s="82">
        <f t="shared" si="22"/>
        <v>98</v>
      </c>
      <c r="T101" s="82">
        <f t="shared" si="22"/>
        <v>110</v>
      </c>
      <c r="U101" s="82">
        <f t="shared" si="22"/>
        <v>97</v>
      </c>
      <c r="V101" s="82">
        <f t="shared" si="22"/>
        <v>28</v>
      </c>
      <c r="W101" s="82">
        <f t="shared" si="22"/>
        <v>4</v>
      </c>
      <c r="X101" s="82">
        <f t="shared" si="22"/>
        <v>7</v>
      </c>
      <c r="Y101" s="82">
        <f t="shared" si="22"/>
        <v>0</v>
      </c>
      <c r="Z101" s="82">
        <f t="shared" si="22"/>
        <v>493</v>
      </c>
      <c r="AA101" s="82">
        <f>Z101+'[1]2.3.5 '!Z55+'[1]2.3.3 '!Z68+'[1]2.3.1 '!Z55</f>
        <v>493</v>
      </c>
    </row>
    <row r="104" spans="1:27" x14ac:dyDescent="0.25">
      <c r="C104" s="346" t="s">
        <v>130</v>
      </c>
      <c r="D104" s="4" t="s">
        <v>36</v>
      </c>
      <c r="E104" s="247">
        <f>E100+'[1]2.3.5 '!E54+'[1]2.3.3 '!E67+'[1]2.3.1 '!E54</f>
        <v>0</v>
      </c>
      <c r="F104" s="247">
        <f>F100+'[1]2.3.5 '!F54+'[1]2.3.3 '!F67+'[1]2.3.1 '!F54</f>
        <v>0</v>
      </c>
      <c r="G104" s="247">
        <f>G100+'[1]2.3.5 '!G54+'[1]2.3.3 '!G67+'[1]2.3.1 '!G54</f>
        <v>5</v>
      </c>
      <c r="H104" s="247">
        <f>H100+'[1]2.3.5 '!H54+'[1]2.3.3 '!H67+'[1]2.3.1 '!H54</f>
        <v>0</v>
      </c>
      <c r="I104" s="247">
        <f>I100+'[1]2.3.5 '!I54+'[1]2.3.3 '!I67+'[1]2.3.1 '!I54</f>
        <v>19</v>
      </c>
      <c r="J104" s="247">
        <f>J100+'[1]2.3.5 '!J54+'[1]2.3.3 '!J67+'[1]2.3.1 '!J54</f>
        <v>19</v>
      </c>
      <c r="K104" s="247">
        <f>K100+'[1]2.3.5 '!K54+'[1]2.3.3 '!K67+'[1]2.3.1 '!K54</f>
        <v>65</v>
      </c>
      <c r="L104" s="247">
        <f>L100+'[1]2.3.5 '!L54+'[1]2.3.3 '!L67+'[1]2.3.1 '!L54</f>
        <v>40</v>
      </c>
      <c r="M104" s="248"/>
      <c r="N104" s="249"/>
      <c r="O104" s="250"/>
      <c r="P104" s="250"/>
      <c r="Q104" s="250"/>
      <c r="R104" s="247">
        <f>R100+'[1]2.3.5 '!R54+'[1]2.3.3 '!R67+'[1]2.3.1 '!R54</f>
        <v>46</v>
      </c>
      <c r="S104" s="247">
        <f>S100+'[1]2.3.5 '!S54+'[1]2.3.3 '!S67+'[1]2.3.1 '!S54</f>
        <v>59</v>
      </c>
      <c r="T104" s="247">
        <f>T100+'[1]2.3.5 '!T54+'[1]2.3.3 '!T67+'[1]2.3.1 '!T54</f>
        <v>71</v>
      </c>
      <c r="U104" s="247">
        <f>U100+'[1]2.3.5 '!U54+'[1]2.3.3 '!U67+'[1]2.3.1 '!U54</f>
        <v>97</v>
      </c>
      <c r="V104" s="247">
        <f>V100+'[1]2.3.5 '!V54+'[1]2.3.3 '!V67+'[1]2.3.1 '!V54</f>
        <v>57</v>
      </c>
      <c r="W104" s="247">
        <f>W100+'[1]2.3.5 '!W54+'[1]2.3.3 '!W67+'[1]2.3.1 '!W54</f>
        <v>25</v>
      </c>
      <c r="X104" s="247">
        <f>X100+'[1]2.3.5 '!X54+'[1]2.3.3 '!X67+'[1]2.3.1 '!X54</f>
        <v>8</v>
      </c>
      <c r="Y104" s="247">
        <f>Y100+'[1]2.3.5 '!Y54+'[1]2.3.3 '!Y67+'[1]2.3.1 '!Y54</f>
        <v>0</v>
      </c>
      <c r="Z104" s="251">
        <f>Z100+'[1]2.3.5 '!Z54+'[1]2.3.3 '!Z67+'[1]2.3.1 '!Z54</f>
        <v>511</v>
      </c>
    </row>
    <row r="105" spans="1:27" x14ac:dyDescent="0.25">
      <c r="C105" s="346"/>
      <c r="D105" s="4" t="s">
        <v>37</v>
      </c>
      <c r="E105" s="247">
        <f>E101+'[1]2.3.5 '!E55+'[1]2.3.3 '!E68+'[1]2.3.1 '!E55</f>
        <v>0</v>
      </c>
      <c r="F105" s="247">
        <f>F101+'[1]2.3.5 '!F55+'[1]2.3.3 '!F68+'[1]2.3.1 '!F55</f>
        <v>2</v>
      </c>
      <c r="G105" s="247">
        <f>G101+'[1]2.3.5 '!G55+'[1]2.3.3 '!G68+'[1]2.3.1 '!G55</f>
        <v>0</v>
      </c>
      <c r="H105" s="247">
        <f>H101+'[1]2.3.5 '!H55+'[1]2.3.3 '!H68+'[1]2.3.1 '!H55</f>
        <v>1</v>
      </c>
      <c r="I105" s="247">
        <f>I101+'[1]2.3.5 '!I55+'[1]2.3.3 '!I68+'[1]2.3.1 '!I55</f>
        <v>6</v>
      </c>
      <c r="J105" s="247">
        <f>J101+'[1]2.3.5 '!J55+'[1]2.3.3 '!J68+'[1]2.3.1 '!J55</f>
        <v>8</v>
      </c>
      <c r="K105" s="247">
        <f>K101+'[1]2.3.5 '!K55+'[1]2.3.3 '!K68+'[1]2.3.1 '!K55</f>
        <v>32</v>
      </c>
      <c r="L105" s="247">
        <f>L101+'[1]2.3.5 '!L55+'[1]2.3.3 '!L68+'[1]2.3.1 '!L55</f>
        <v>22</v>
      </c>
      <c r="M105" s="248"/>
      <c r="N105" s="249"/>
      <c r="O105" s="250"/>
      <c r="P105" s="250"/>
      <c r="Q105" s="250"/>
      <c r="R105" s="247">
        <f>R101+'[1]2.3.5 '!R55+'[1]2.3.3 '!R68+'[1]2.3.1 '!R55</f>
        <v>78</v>
      </c>
      <c r="S105" s="247">
        <f>S101+'[1]2.3.5 '!S55+'[1]2.3.3 '!S68+'[1]2.3.1 '!S55</f>
        <v>98</v>
      </c>
      <c r="T105" s="247">
        <f>T101+'[1]2.3.5 '!T55+'[1]2.3.3 '!T68+'[1]2.3.1 '!T55</f>
        <v>110</v>
      </c>
      <c r="U105" s="247">
        <f>U101+'[1]2.3.5 '!U55+'[1]2.3.3 '!U68+'[1]2.3.1 '!U55</f>
        <v>97</v>
      </c>
      <c r="V105" s="247">
        <f>V101+'[1]2.3.5 '!V55+'[1]2.3.3 '!V68+'[1]2.3.1 '!V55</f>
        <v>28</v>
      </c>
      <c r="W105" s="247">
        <f>W101+'[1]2.3.5 '!W55+'[1]2.3.3 '!W68+'[1]2.3.1 '!W55</f>
        <v>4</v>
      </c>
      <c r="X105" s="247">
        <f>X101+'[1]2.3.5 '!X55+'[1]2.3.3 '!X68+'[1]2.3.1 '!X55</f>
        <v>7</v>
      </c>
      <c r="Y105" s="247">
        <f>Y101+'[1]2.3.5 '!Y55+'[1]2.3.3 '!Y68+'[1]2.3.1 '!Y55</f>
        <v>0</v>
      </c>
      <c r="Z105" s="251">
        <f>Z101+'[1]2.3.5 '!Z55+'[1]2.3.3 '!Z68+'[1]2.3.1 '!Z55</f>
        <v>493</v>
      </c>
    </row>
    <row r="106" spans="1:27" x14ac:dyDescent="0.25">
      <c r="E106" s="251">
        <f>SUM(E104:E105)</f>
        <v>0</v>
      </c>
      <c r="F106" s="251">
        <f t="shared" ref="F106:L106" si="23">SUM(F104:F105)</f>
        <v>2</v>
      </c>
      <c r="G106" s="251">
        <f t="shared" si="23"/>
        <v>5</v>
      </c>
      <c r="H106" s="251">
        <f t="shared" si="23"/>
        <v>1</v>
      </c>
      <c r="I106" s="251">
        <f t="shared" si="23"/>
        <v>25</v>
      </c>
      <c r="J106" s="251">
        <f>SUM(J104:J105)</f>
        <v>27</v>
      </c>
      <c r="K106" s="251">
        <f t="shared" si="23"/>
        <v>97</v>
      </c>
      <c r="L106" s="251">
        <f t="shared" si="23"/>
        <v>62</v>
      </c>
      <c r="M106" s="248"/>
      <c r="N106" s="249"/>
      <c r="O106" s="250"/>
      <c r="P106" s="250"/>
      <c r="Q106" s="250"/>
      <c r="R106" s="251">
        <f t="shared" ref="R106:Y106" si="24">SUM(R104:R105)</f>
        <v>124</v>
      </c>
      <c r="S106" s="251">
        <f t="shared" si="24"/>
        <v>157</v>
      </c>
      <c r="T106" s="251">
        <f t="shared" si="24"/>
        <v>181</v>
      </c>
      <c r="U106" s="251">
        <f t="shared" si="24"/>
        <v>194</v>
      </c>
      <c r="V106" s="251">
        <f t="shared" si="24"/>
        <v>85</v>
      </c>
      <c r="W106" s="251">
        <f t="shared" si="24"/>
        <v>29</v>
      </c>
      <c r="X106" s="251">
        <f t="shared" si="24"/>
        <v>15</v>
      </c>
      <c r="Y106" s="251">
        <f t="shared" si="24"/>
        <v>0</v>
      </c>
      <c r="Z106" s="248"/>
    </row>
    <row r="107" spans="1:27" x14ac:dyDescent="0.25">
      <c r="E107" s="251">
        <f>SUM(E106:H106)</f>
        <v>8</v>
      </c>
      <c r="F107" s="248"/>
      <c r="G107" s="248"/>
      <c r="H107" s="248"/>
      <c r="I107" s="251">
        <f>SUM(I106:L106)</f>
        <v>211</v>
      </c>
      <c r="J107" s="248"/>
      <c r="K107" s="248"/>
      <c r="L107" s="248"/>
      <c r="M107" s="248"/>
      <c r="N107" s="249"/>
      <c r="O107" s="250"/>
      <c r="P107" s="250"/>
      <c r="Q107" s="250"/>
      <c r="R107" s="251">
        <f>SUM(R106:U106)</f>
        <v>656</v>
      </c>
      <c r="S107" s="248"/>
      <c r="T107" s="248"/>
      <c r="U107" s="248"/>
      <c r="V107" s="251">
        <f>SUM(V106:Y106)</f>
        <v>129</v>
      </c>
    </row>
    <row r="114" spans="3:23" x14ac:dyDescent="0.25">
      <c r="C114" s="246">
        <v>1</v>
      </c>
      <c r="D114" s="246">
        <v>0</v>
      </c>
      <c r="E114" s="4">
        <v>14</v>
      </c>
      <c r="F114" s="4">
        <v>9</v>
      </c>
      <c r="G114" s="4">
        <v>74</v>
      </c>
      <c r="H114" s="4">
        <v>91</v>
      </c>
      <c r="I114" s="4">
        <v>176</v>
      </c>
      <c r="J114" s="4">
        <v>82</v>
      </c>
      <c r="P114" s="246">
        <v>187</v>
      </c>
      <c r="Q114" s="246">
        <v>256</v>
      </c>
      <c r="R114" s="4">
        <v>304</v>
      </c>
      <c r="S114" s="4">
        <v>349</v>
      </c>
      <c r="T114" s="4">
        <v>591</v>
      </c>
      <c r="U114" s="4">
        <v>225</v>
      </c>
      <c r="V114" s="4">
        <v>18</v>
      </c>
      <c r="W114" s="4">
        <v>1</v>
      </c>
    </row>
    <row r="115" spans="3:23" x14ac:dyDescent="0.25">
      <c r="C115" s="246">
        <v>0</v>
      </c>
      <c r="D115" s="246">
        <v>2</v>
      </c>
      <c r="E115" s="4">
        <v>2</v>
      </c>
      <c r="F115" s="4">
        <v>4</v>
      </c>
      <c r="G115" s="4">
        <v>57</v>
      </c>
      <c r="H115" s="4">
        <v>105</v>
      </c>
      <c r="I115" s="4">
        <v>347</v>
      </c>
      <c r="J115" s="4">
        <v>174</v>
      </c>
      <c r="P115" s="246">
        <v>463</v>
      </c>
      <c r="Q115" s="246">
        <v>612</v>
      </c>
      <c r="R115" s="4">
        <v>650</v>
      </c>
      <c r="S115" s="4">
        <v>577</v>
      </c>
      <c r="T115" s="4">
        <v>986</v>
      </c>
      <c r="U115" s="4">
        <v>458</v>
      </c>
      <c r="V115" s="4">
        <v>13</v>
      </c>
      <c r="W115" s="4">
        <v>0</v>
      </c>
    </row>
    <row r="116" spans="3:23" x14ac:dyDescent="0.25">
      <c r="C116" s="246">
        <v>1</v>
      </c>
      <c r="D116" s="246">
        <v>2</v>
      </c>
      <c r="E116" s="4">
        <v>16</v>
      </c>
      <c r="F116" s="4">
        <v>13</v>
      </c>
      <c r="G116" s="4">
        <v>131</v>
      </c>
      <c r="H116" s="4">
        <v>196</v>
      </c>
      <c r="I116" s="4">
        <v>523</v>
      </c>
      <c r="J116" s="4">
        <v>256</v>
      </c>
      <c r="P116" s="246">
        <v>650</v>
      </c>
      <c r="Q116" s="246">
        <v>868</v>
      </c>
      <c r="R116" s="4">
        <v>954</v>
      </c>
      <c r="S116" s="4">
        <v>926</v>
      </c>
      <c r="T116" s="4">
        <v>1577</v>
      </c>
      <c r="U116" s="4">
        <v>683</v>
      </c>
      <c r="V116" s="4">
        <v>31</v>
      </c>
      <c r="W116" s="4">
        <v>1</v>
      </c>
    </row>
    <row r="120" spans="3:23" x14ac:dyDescent="0.25">
      <c r="D120" s="246">
        <v>1</v>
      </c>
      <c r="E120" s="246">
        <v>0</v>
      </c>
      <c r="F120" s="246">
        <v>1</v>
      </c>
    </row>
    <row r="121" spans="3:23" x14ac:dyDescent="0.25">
      <c r="D121" s="246">
        <v>0</v>
      </c>
      <c r="E121" s="246">
        <v>2</v>
      </c>
      <c r="F121" s="246">
        <v>2</v>
      </c>
    </row>
    <row r="122" spans="3:23" x14ac:dyDescent="0.25">
      <c r="D122" s="4">
        <v>14</v>
      </c>
      <c r="E122" s="4">
        <v>2</v>
      </c>
      <c r="F122" s="4">
        <v>16</v>
      </c>
    </row>
    <row r="123" spans="3:23" x14ac:dyDescent="0.25">
      <c r="D123" s="4">
        <v>9</v>
      </c>
      <c r="E123" s="4">
        <v>4</v>
      </c>
      <c r="F123" s="4">
        <v>13</v>
      </c>
    </row>
    <row r="124" spans="3:23" x14ac:dyDescent="0.25">
      <c r="D124" s="4">
        <f>SUM(D120:D123)</f>
        <v>24</v>
      </c>
      <c r="E124" s="4">
        <f>SUM(E120:E123)</f>
        <v>8</v>
      </c>
      <c r="F124" s="4">
        <f>SUM(F120:F123)</f>
        <v>32</v>
      </c>
    </row>
    <row r="125" spans="3:23" x14ac:dyDescent="0.25">
      <c r="D125" s="4">
        <v>74</v>
      </c>
      <c r="E125" s="4">
        <v>57</v>
      </c>
      <c r="F125" s="4">
        <v>131</v>
      </c>
    </row>
    <row r="126" spans="3:23" x14ac:dyDescent="0.25">
      <c r="D126" s="4">
        <v>91</v>
      </c>
      <c r="E126" s="4">
        <v>105</v>
      </c>
      <c r="F126" s="4">
        <v>196</v>
      </c>
    </row>
    <row r="127" spans="3:23" x14ac:dyDescent="0.25">
      <c r="D127" s="4">
        <v>176</v>
      </c>
      <c r="E127" s="4">
        <v>347</v>
      </c>
      <c r="F127" s="4">
        <v>523</v>
      </c>
    </row>
    <row r="128" spans="3:23" x14ac:dyDescent="0.25">
      <c r="D128" s="4">
        <v>82</v>
      </c>
      <c r="E128" s="4">
        <v>174</v>
      </c>
      <c r="F128" s="4">
        <v>256</v>
      </c>
    </row>
    <row r="129" spans="4:6" x14ac:dyDescent="0.25">
      <c r="D129" s="4">
        <f>SUM(D125:D128)</f>
        <v>423</v>
      </c>
      <c r="E129" s="4">
        <f>SUM(E125:E128)</f>
        <v>683</v>
      </c>
      <c r="F129" s="4">
        <f>SUM(F125:F128)</f>
        <v>1106</v>
      </c>
    </row>
    <row r="130" spans="4:6" x14ac:dyDescent="0.25">
      <c r="D130" s="246">
        <v>187</v>
      </c>
      <c r="E130" s="246">
        <v>463</v>
      </c>
      <c r="F130" s="246">
        <v>650</v>
      </c>
    </row>
    <row r="131" spans="4:6" x14ac:dyDescent="0.25">
      <c r="D131" s="246">
        <v>256</v>
      </c>
      <c r="E131" s="246">
        <v>612</v>
      </c>
      <c r="F131" s="246">
        <v>868</v>
      </c>
    </row>
    <row r="132" spans="4:6" x14ac:dyDescent="0.25">
      <c r="D132" s="4">
        <v>304</v>
      </c>
      <c r="E132" s="4">
        <v>650</v>
      </c>
      <c r="F132" s="4">
        <v>954</v>
      </c>
    </row>
    <row r="133" spans="4:6" x14ac:dyDescent="0.25">
      <c r="D133" s="4">
        <v>349</v>
      </c>
      <c r="E133" s="4">
        <v>577</v>
      </c>
      <c r="F133" s="4">
        <v>926</v>
      </c>
    </row>
    <row r="134" spans="4:6" x14ac:dyDescent="0.25">
      <c r="D134" s="4">
        <f>SUM(D130:D133)</f>
        <v>1096</v>
      </c>
      <c r="E134" s="4">
        <f>SUM(E130:E133)</f>
        <v>2302</v>
      </c>
      <c r="F134" s="4">
        <f>SUM(F130:F133)</f>
        <v>3398</v>
      </c>
    </row>
    <row r="135" spans="4:6" x14ac:dyDescent="0.25">
      <c r="D135" s="4">
        <v>591</v>
      </c>
      <c r="E135" s="4">
        <v>986</v>
      </c>
      <c r="F135" s="4">
        <v>1577</v>
      </c>
    </row>
    <row r="136" spans="4:6" x14ac:dyDescent="0.25">
      <c r="D136" s="4">
        <v>225</v>
      </c>
      <c r="E136" s="4">
        <v>458</v>
      </c>
      <c r="F136" s="4">
        <v>683</v>
      </c>
    </row>
    <row r="137" spans="4:6" x14ac:dyDescent="0.25">
      <c r="D137" s="4">
        <v>18</v>
      </c>
      <c r="E137" s="4">
        <v>13</v>
      </c>
      <c r="F137" s="4">
        <v>31</v>
      </c>
    </row>
    <row r="138" spans="4:6" x14ac:dyDescent="0.25">
      <c r="D138" s="4">
        <v>1</v>
      </c>
      <c r="E138" s="4">
        <v>0</v>
      </c>
      <c r="F138" s="4">
        <v>1</v>
      </c>
    </row>
    <row r="139" spans="4:6" x14ac:dyDescent="0.25">
      <c r="D139" s="4">
        <f>SUM(D135:D138)</f>
        <v>835</v>
      </c>
      <c r="E139" s="4">
        <f>SUM(E135:E138)</f>
        <v>1457</v>
      </c>
      <c r="F139" s="4">
        <f>SUM(F135:F138)</f>
        <v>2292</v>
      </c>
    </row>
    <row r="140" spans="4:6" x14ac:dyDescent="0.25">
      <c r="D140" s="4"/>
    </row>
    <row r="141" spans="4:6" x14ac:dyDescent="0.25">
      <c r="D141" s="4">
        <f>D124+D129+D134+D139</f>
        <v>2378</v>
      </c>
      <c r="E141" s="4">
        <f>E124+E129+E134+E139</f>
        <v>4450</v>
      </c>
      <c r="F141" s="4">
        <f>F124+F129+F134+F139</f>
        <v>6828</v>
      </c>
    </row>
    <row r="142" spans="4:6" x14ac:dyDescent="0.25">
      <c r="D142" s="4"/>
    </row>
  </sheetData>
  <mergeCells count="106">
    <mergeCell ref="N4:Q5"/>
    <mergeCell ref="R4:Y4"/>
    <mergeCell ref="Z4:Z6"/>
    <mergeCell ref="E5:H5"/>
    <mergeCell ref="I5:L5"/>
    <mergeCell ref="R5:U5"/>
    <mergeCell ref="V5:Y5"/>
    <mergeCell ref="A1:A2"/>
    <mergeCell ref="B1:B2"/>
    <mergeCell ref="C1:M1"/>
    <mergeCell ref="C2:M2"/>
    <mergeCell ref="A4:D5"/>
    <mergeCell ref="E4:L4"/>
    <mergeCell ref="B14:C15"/>
    <mergeCell ref="O14:P15"/>
    <mergeCell ref="B16:C17"/>
    <mergeCell ref="O16:P17"/>
    <mergeCell ref="B18:C19"/>
    <mergeCell ref="O18:P19"/>
    <mergeCell ref="A8:D8"/>
    <mergeCell ref="N8:Q8"/>
    <mergeCell ref="B10:C11"/>
    <mergeCell ref="O10:P11"/>
    <mergeCell ref="B12:C13"/>
    <mergeCell ref="O12:P13"/>
    <mergeCell ref="B26:C27"/>
    <mergeCell ref="O26:P27"/>
    <mergeCell ref="B28:C29"/>
    <mergeCell ref="O28:P29"/>
    <mergeCell ref="B30:C31"/>
    <mergeCell ref="O30:P31"/>
    <mergeCell ref="B20:C21"/>
    <mergeCell ref="O20:P21"/>
    <mergeCell ref="B22:C23"/>
    <mergeCell ref="O22:P23"/>
    <mergeCell ref="B24:C25"/>
    <mergeCell ref="O24:P25"/>
    <mergeCell ref="Z40:Z42"/>
    <mergeCell ref="E41:H41"/>
    <mergeCell ref="I41:L41"/>
    <mergeCell ref="R41:U41"/>
    <mergeCell ref="V41:Y41"/>
    <mergeCell ref="A44:D44"/>
    <mergeCell ref="N44:Q44"/>
    <mergeCell ref="B32:C33"/>
    <mergeCell ref="O32:P33"/>
    <mergeCell ref="A40:D41"/>
    <mergeCell ref="E40:L40"/>
    <mergeCell ref="N40:Q41"/>
    <mergeCell ref="R40:Y40"/>
    <mergeCell ref="B52:C53"/>
    <mergeCell ref="O52:P53"/>
    <mergeCell ref="B54:C55"/>
    <mergeCell ref="O54:P55"/>
    <mergeCell ref="B56:C57"/>
    <mergeCell ref="O56:P57"/>
    <mergeCell ref="B46:C47"/>
    <mergeCell ref="O46:P47"/>
    <mergeCell ref="B48:C49"/>
    <mergeCell ref="O48:P49"/>
    <mergeCell ref="B50:C51"/>
    <mergeCell ref="O50:P51"/>
    <mergeCell ref="B64:C65"/>
    <mergeCell ref="O64:P65"/>
    <mergeCell ref="B66:C67"/>
    <mergeCell ref="O66:P67"/>
    <mergeCell ref="B68:C69"/>
    <mergeCell ref="O68:P69"/>
    <mergeCell ref="B58:C59"/>
    <mergeCell ref="O58:P59"/>
    <mergeCell ref="B60:C61"/>
    <mergeCell ref="O60:P61"/>
    <mergeCell ref="B62:C63"/>
    <mergeCell ref="O62:P63"/>
    <mergeCell ref="A75:D76"/>
    <mergeCell ref="E75:L75"/>
    <mergeCell ref="N75:Q76"/>
    <mergeCell ref="R75:Y75"/>
    <mergeCell ref="Z75:Z77"/>
    <mergeCell ref="E76:H76"/>
    <mergeCell ref="I76:L76"/>
    <mergeCell ref="R76:U76"/>
    <mergeCell ref="V76:Y76"/>
    <mergeCell ref="B84:C85"/>
    <mergeCell ref="O84:P85"/>
    <mergeCell ref="B86:C87"/>
    <mergeCell ref="O86:P87"/>
    <mergeCell ref="B88:C89"/>
    <mergeCell ref="O88:P89"/>
    <mergeCell ref="A79:D79"/>
    <mergeCell ref="N79:Q79"/>
    <mergeCell ref="B80:C81"/>
    <mergeCell ref="O80:P81"/>
    <mergeCell ref="B82:C83"/>
    <mergeCell ref="O82:P83"/>
    <mergeCell ref="A98:B98"/>
    <mergeCell ref="C98:I98"/>
    <mergeCell ref="N98:O98"/>
    <mergeCell ref="P98:V98"/>
    <mergeCell ref="C104:C105"/>
    <mergeCell ref="B90:C91"/>
    <mergeCell ref="O90:P91"/>
    <mergeCell ref="B92:C92"/>
    <mergeCell ref="O92:P92"/>
    <mergeCell ref="B95:C95"/>
    <mergeCell ref="O95:P95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9" orientation="portrait" r:id="rId1"/>
  <rowBreaks count="1" manualBreakCount="1">
    <brk id="35" max="16383" man="1"/>
  </rowBreaks>
  <colBreaks count="1" manualBreakCount="1">
    <brk id="13" max="8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64"/>
  <sheetViews>
    <sheetView showGridLines="0" tabSelected="1" topLeftCell="A34" zoomScaleNormal="100" zoomScaleSheetLayoutView="100" workbookViewId="0">
      <selection activeCell="P40" sqref="P40:V54"/>
    </sheetView>
  </sheetViews>
  <sheetFormatPr defaultRowHeight="12" x14ac:dyDescent="0.2"/>
  <cols>
    <col min="1" max="1" width="2.85546875" style="102" customWidth="1"/>
    <col min="2" max="2" width="8.5703125" style="102" customWidth="1"/>
    <col min="3" max="3" width="7.140625" style="102" customWidth="1"/>
    <col min="4" max="4" width="11.42578125" style="102" customWidth="1"/>
    <col min="5" max="11" width="5.7109375" style="102" customWidth="1"/>
    <col min="12" max="12" width="2.85546875" style="102" customWidth="1"/>
    <col min="13" max="13" width="9" style="102" customWidth="1"/>
    <col min="14" max="14" width="12.85546875" style="102" customWidth="1"/>
    <col min="15" max="15" width="3.7109375" style="102" customWidth="1"/>
    <col min="16" max="22" width="5.7109375" style="102" customWidth="1"/>
    <col min="23" max="23" width="5.85546875" style="102" customWidth="1"/>
    <col min="24" max="16384" width="9.140625" style="102"/>
  </cols>
  <sheetData>
    <row r="1" spans="1:30" ht="42.75" customHeight="1" x14ac:dyDescent="0.2">
      <c r="A1" s="337" t="s">
        <v>0</v>
      </c>
      <c r="B1" s="338" t="s">
        <v>131</v>
      </c>
      <c r="C1" s="339" t="s">
        <v>132</v>
      </c>
      <c r="D1" s="339"/>
      <c r="E1" s="339"/>
      <c r="F1" s="339"/>
      <c r="G1" s="339"/>
      <c r="H1" s="339"/>
      <c r="I1" s="339"/>
      <c r="J1" s="339"/>
      <c r="K1" s="339"/>
      <c r="L1" s="358" t="s">
        <v>133</v>
      </c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</row>
    <row r="2" spans="1:30" ht="31.5" customHeight="1" x14ac:dyDescent="0.2">
      <c r="A2" s="337"/>
      <c r="B2" s="338"/>
      <c r="C2" s="340" t="s">
        <v>134</v>
      </c>
      <c r="D2" s="340"/>
      <c r="E2" s="340"/>
      <c r="F2" s="340"/>
      <c r="G2" s="340"/>
      <c r="H2" s="340"/>
      <c r="I2" s="340"/>
      <c r="J2" s="340"/>
      <c r="K2" s="340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</row>
    <row r="3" spans="1:30" ht="12.75" thickBo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30" ht="8.1" customHeight="1" thickTop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359"/>
    </row>
    <row r="5" spans="1:30" s="58" customFormat="1" ht="11.25" customHeight="1" x14ac:dyDescent="0.25">
      <c r="A5" s="341" t="s">
        <v>97</v>
      </c>
      <c r="B5" s="341"/>
      <c r="C5" s="341"/>
      <c r="D5" s="341"/>
      <c r="E5" s="329" t="s">
        <v>42</v>
      </c>
      <c r="F5" s="329"/>
      <c r="G5" s="329"/>
      <c r="H5" s="329"/>
      <c r="I5" s="329"/>
      <c r="J5" s="329"/>
      <c r="K5" s="329"/>
      <c r="L5" s="341" t="s">
        <v>97</v>
      </c>
      <c r="M5" s="341"/>
      <c r="N5" s="341"/>
      <c r="O5" s="341"/>
      <c r="P5" s="329" t="s">
        <v>43</v>
      </c>
      <c r="Q5" s="329"/>
      <c r="R5" s="329"/>
      <c r="S5" s="329"/>
      <c r="T5" s="329"/>
      <c r="U5" s="329"/>
      <c r="V5" s="329"/>
      <c r="W5" s="342" t="s">
        <v>44</v>
      </c>
      <c r="X5" s="359"/>
    </row>
    <row r="6" spans="1:30" ht="24" x14ac:dyDescent="0.2">
      <c r="A6" s="341"/>
      <c r="B6" s="341"/>
      <c r="C6" s="341"/>
      <c r="D6" s="341"/>
      <c r="E6" s="252" t="s">
        <v>45</v>
      </c>
      <c r="F6" s="252" t="s">
        <v>46</v>
      </c>
      <c r="G6" s="252" t="s">
        <v>47</v>
      </c>
      <c r="H6" s="252" t="s">
        <v>135</v>
      </c>
      <c r="I6" s="253" t="s">
        <v>136</v>
      </c>
      <c r="J6" s="253" t="s">
        <v>50</v>
      </c>
      <c r="K6" s="253" t="s">
        <v>51</v>
      </c>
      <c r="L6" s="341"/>
      <c r="M6" s="341"/>
      <c r="N6" s="341"/>
      <c r="O6" s="341"/>
      <c r="P6" s="252" t="s">
        <v>45</v>
      </c>
      <c r="Q6" s="252" t="s">
        <v>46</v>
      </c>
      <c r="R6" s="252" t="s">
        <v>47</v>
      </c>
      <c r="S6" s="252" t="s">
        <v>135</v>
      </c>
      <c r="T6" s="253" t="s">
        <v>136</v>
      </c>
      <c r="U6" s="253" t="s">
        <v>50</v>
      </c>
      <c r="V6" s="253" t="s">
        <v>51</v>
      </c>
      <c r="W6" s="342"/>
      <c r="X6" s="359"/>
    </row>
    <row r="7" spans="1:30" ht="8.1" customHeight="1" x14ac:dyDescent="0.2">
      <c r="A7" s="118"/>
      <c r="B7" s="118"/>
      <c r="C7" s="121"/>
      <c r="D7" s="121"/>
      <c r="E7" s="121"/>
      <c r="F7" s="121"/>
      <c r="G7" s="121"/>
      <c r="H7" s="121"/>
      <c r="I7" s="121"/>
      <c r="J7" s="121"/>
      <c r="K7" s="121"/>
      <c r="L7" s="118"/>
      <c r="M7" s="118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359"/>
    </row>
    <row r="8" spans="1:30" x14ac:dyDescent="0.2">
      <c r="A8" s="319">
        <v>1</v>
      </c>
      <c r="B8" s="319"/>
      <c r="C8" s="125"/>
      <c r="D8" s="125"/>
      <c r="E8" s="125">
        <v>2</v>
      </c>
      <c r="F8" s="125">
        <v>3</v>
      </c>
      <c r="G8" s="125">
        <v>4</v>
      </c>
      <c r="H8" s="125">
        <v>5</v>
      </c>
      <c r="I8" s="125">
        <v>6</v>
      </c>
      <c r="J8" s="125">
        <v>7</v>
      </c>
      <c r="K8" s="125">
        <v>8</v>
      </c>
      <c r="L8" s="319">
        <v>1</v>
      </c>
      <c r="M8" s="319"/>
      <c r="N8" s="125"/>
      <c r="O8" s="125"/>
      <c r="P8" s="125">
        <v>9</v>
      </c>
      <c r="Q8" s="125">
        <v>10</v>
      </c>
      <c r="R8" s="125">
        <v>11</v>
      </c>
      <c r="S8" s="125">
        <v>12</v>
      </c>
      <c r="T8" s="125">
        <v>13</v>
      </c>
      <c r="U8" s="125">
        <v>14</v>
      </c>
      <c r="V8" s="125">
        <v>15</v>
      </c>
      <c r="W8" s="125">
        <v>16</v>
      </c>
      <c r="X8" s="359"/>
    </row>
    <row r="9" spans="1:30" ht="8.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1:30" ht="14.25" customHeight="1" x14ac:dyDescent="0.2">
      <c r="A10" s="114">
        <v>1</v>
      </c>
      <c r="B10" s="297" t="str">
        <f>'[1]2.3.7'!B10:C11</f>
        <v>Sekretariat Daerah</v>
      </c>
      <c r="C10" s="297"/>
      <c r="D10" s="297"/>
      <c r="E10" s="52"/>
      <c r="F10" s="52"/>
      <c r="G10" s="52"/>
      <c r="H10" s="52"/>
      <c r="I10" s="52"/>
      <c r="J10" s="52"/>
      <c r="K10" s="52"/>
      <c r="L10" s="114">
        <v>1</v>
      </c>
      <c r="M10" s="297" t="s">
        <v>137</v>
      </c>
      <c r="N10" s="297"/>
      <c r="O10" s="297"/>
      <c r="P10" s="52"/>
      <c r="Q10" s="52"/>
      <c r="R10" s="52"/>
      <c r="S10" s="52"/>
      <c r="T10" s="52"/>
      <c r="U10" s="52"/>
      <c r="V10" s="52"/>
      <c r="W10" s="156"/>
      <c r="X10" s="86">
        <f>'[1]2.3.7'!AA10</f>
        <v>0</v>
      </c>
      <c r="Y10" s="254">
        <f>X10-W10</f>
        <v>0</v>
      </c>
    </row>
    <row r="11" spans="1:30" ht="14.25" customHeight="1" x14ac:dyDescent="0.2">
      <c r="A11" s="114">
        <v>2</v>
      </c>
      <c r="B11" s="297" t="s">
        <v>99</v>
      </c>
      <c r="C11" s="297"/>
      <c r="D11" s="297"/>
      <c r="E11" s="52"/>
      <c r="F11" s="52"/>
      <c r="G11" s="52"/>
      <c r="H11" s="52"/>
      <c r="I11" s="52"/>
      <c r="J11" s="52"/>
      <c r="K11" s="52"/>
      <c r="L11" s="114">
        <v>2</v>
      </c>
      <c r="M11" s="297" t="s">
        <v>99</v>
      </c>
      <c r="N11" s="297"/>
      <c r="O11" s="297"/>
      <c r="P11" s="52"/>
      <c r="Q11" s="52"/>
      <c r="R11" s="52"/>
      <c r="S11" s="52"/>
      <c r="T11" s="52"/>
      <c r="U11" s="52"/>
      <c r="V11" s="52"/>
      <c r="W11" s="156"/>
      <c r="X11" s="86">
        <f>'[1]2.3.7'!AA12</f>
        <v>0</v>
      </c>
      <c r="Y11" s="254">
        <f t="shared" ref="Y11:Y25" si="0">X11-W11</f>
        <v>0</v>
      </c>
    </row>
    <row r="12" spans="1:30" ht="14.25" customHeight="1" x14ac:dyDescent="0.2">
      <c r="A12" s="114">
        <v>3</v>
      </c>
      <c r="B12" s="297" t="s">
        <v>100</v>
      </c>
      <c r="C12" s="297"/>
      <c r="D12" s="297"/>
      <c r="E12" s="52"/>
      <c r="F12" s="52"/>
      <c r="G12" s="52"/>
      <c r="H12" s="52"/>
      <c r="I12" s="52"/>
      <c r="J12" s="52"/>
      <c r="K12" s="52"/>
      <c r="L12" s="114">
        <v>3</v>
      </c>
      <c r="M12" s="297" t="s">
        <v>100</v>
      </c>
      <c r="N12" s="297"/>
      <c r="O12" s="297"/>
      <c r="P12" s="52"/>
      <c r="Q12" s="52"/>
      <c r="R12" s="52"/>
      <c r="S12" s="52"/>
      <c r="T12" s="52"/>
      <c r="U12" s="52"/>
      <c r="V12" s="52"/>
      <c r="W12" s="156"/>
      <c r="X12" s="86">
        <f>'[1]2.3.7'!AA14</f>
        <v>0</v>
      </c>
      <c r="Y12" s="254">
        <f t="shared" si="0"/>
        <v>0</v>
      </c>
    </row>
    <row r="13" spans="1:30" ht="36" customHeight="1" x14ac:dyDescent="0.2">
      <c r="A13" s="114">
        <v>4</v>
      </c>
      <c r="B13" s="297" t="s">
        <v>101</v>
      </c>
      <c r="C13" s="297"/>
      <c r="D13" s="297"/>
      <c r="E13" s="52"/>
      <c r="F13" s="52"/>
      <c r="G13" s="52"/>
      <c r="H13" s="52"/>
      <c r="I13" s="52"/>
      <c r="J13" s="52"/>
      <c r="K13" s="52"/>
      <c r="L13" s="114">
        <v>4</v>
      </c>
      <c r="M13" s="297" t="s">
        <v>101</v>
      </c>
      <c r="N13" s="297"/>
      <c r="O13" s="297"/>
      <c r="P13" s="52"/>
      <c r="Q13" s="52"/>
      <c r="R13" s="52"/>
      <c r="S13" s="52"/>
      <c r="T13" s="52"/>
      <c r="U13" s="52"/>
      <c r="V13" s="52"/>
      <c r="W13" s="156"/>
      <c r="X13" s="86">
        <f>'[1]2.3.7'!AA16</f>
        <v>0</v>
      </c>
      <c r="Y13" s="254">
        <f t="shared" si="0"/>
        <v>0</v>
      </c>
    </row>
    <row r="14" spans="1:30" ht="36" customHeight="1" x14ac:dyDescent="0.2">
      <c r="A14" s="114">
        <v>5</v>
      </c>
      <c r="B14" s="297" t="s">
        <v>102</v>
      </c>
      <c r="C14" s="297"/>
      <c r="D14" s="297"/>
      <c r="E14" s="52"/>
      <c r="F14" s="52"/>
      <c r="G14" s="52"/>
      <c r="H14" s="52"/>
      <c r="I14" s="52"/>
      <c r="J14" s="52"/>
      <c r="K14" s="52"/>
      <c r="L14" s="114">
        <v>5</v>
      </c>
      <c r="M14" s="297" t="s">
        <v>102</v>
      </c>
      <c r="N14" s="297"/>
      <c r="O14" s="297"/>
      <c r="P14" s="52"/>
      <c r="Q14" s="52"/>
      <c r="R14" s="52"/>
      <c r="S14" s="52"/>
      <c r="T14" s="52"/>
      <c r="U14" s="52"/>
      <c r="V14" s="52"/>
      <c r="W14" s="156"/>
      <c r="X14" s="86">
        <f>'[1]2.3.7'!AA18</f>
        <v>0</v>
      </c>
      <c r="Y14" s="254">
        <f t="shared" si="0"/>
        <v>0</v>
      </c>
    </row>
    <row r="15" spans="1:30" ht="22.5" customHeight="1" x14ac:dyDescent="0.2">
      <c r="A15" s="114">
        <v>6</v>
      </c>
      <c r="B15" s="297" t="s">
        <v>103</v>
      </c>
      <c r="C15" s="297"/>
      <c r="D15" s="297"/>
      <c r="E15" s="52"/>
      <c r="F15" s="52"/>
      <c r="G15" s="52"/>
      <c r="H15" s="52"/>
      <c r="I15" s="52"/>
      <c r="J15" s="52"/>
      <c r="K15" s="52"/>
      <c r="L15" s="114">
        <v>6</v>
      </c>
      <c r="M15" s="297" t="s">
        <v>103</v>
      </c>
      <c r="N15" s="297"/>
      <c r="O15" s="297"/>
      <c r="P15" s="52"/>
      <c r="Q15" s="52"/>
      <c r="R15" s="52"/>
      <c r="S15" s="52"/>
      <c r="T15" s="52"/>
      <c r="U15" s="52"/>
      <c r="V15" s="52"/>
      <c r="W15" s="156"/>
      <c r="X15" s="86">
        <f>'[1]2.3.7'!AA20</f>
        <v>0</v>
      </c>
      <c r="Y15" s="254">
        <f t="shared" si="0"/>
        <v>0</v>
      </c>
      <c r="AD15" s="102">
        <v>19</v>
      </c>
    </row>
    <row r="16" spans="1:30" ht="18.75" customHeight="1" x14ac:dyDescent="0.2">
      <c r="A16" s="114">
        <v>7</v>
      </c>
      <c r="B16" s="297" t="s">
        <v>104</v>
      </c>
      <c r="C16" s="297"/>
      <c r="D16" s="297"/>
      <c r="E16" s="52"/>
      <c r="F16" s="52"/>
      <c r="G16" s="52"/>
      <c r="H16" s="52"/>
      <c r="I16" s="52"/>
      <c r="J16" s="52"/>
      <c r="K16" s="52"/>
      <c r="L16" s="114">
        <v>7</v>
      </c>
      <c r="M16" s="297" t="s">
        <v>104</v>
      </c>
      <c r="N16" s="297"/>
      <c r="O16" s="297"/>
      <c r="P16" s="52"/>
      <c r="Q16" s="52"/>
      <c r="R16" s="52"/>
      <c r="S16" s="52"/>
      <c r="T16" s="52"/>
      <c r="U16" s="52"/>
      <c r="V16" s="52"/>
      <c r="W16" s="156"/>
      <c r="X16" s="86">
        <f>'[1]2.3.7'!AA22</f>
        <v>0</v>
      </c>
      <c r="Y16" s="254">
        <f t="shared" si="0"/>
        <v>0</v>
      </c>
    </row>
    <row r="17" spans="1:25" ht="27" customHeight="1" x14ac:dyDescent="0.2">
      <c r="A17" s="114">
        <v>8</v>
      </c>
      <c r="B17" s="297" t="s">
        <v>105</v>
      </c>
      <c r="C17" s="297"/>
      <c r="D17" s="297"/>
      <c r="E17" s="52"/>
      <c r="F17" s="52"/>
      <c r="G17" s="52"/>
      <c r="H17" s="52"/>
      <c r="I17" s="52"/>
      <c r="J17" s="52"/>
      <c r="K17" s="52"/>
      <c r="L17" s="114">
        <v>8</v>
      </c>
      <c r="M17" s="297" t="s">
        <v>105</v>
      </c>
      <c r="N17" s="297"/>
      <c r="O17" s="297"/>
      <c r="P17" s="52"/>
      <c r="Q17" s="52"/>
      <c r="R17" s="52"/>
      <c r="S17" s="52"/>
      <c r="T17" s="52"/>
      <c r="U17" s="52"/>
      <c r="V17" s="52"/>
      <c r="W17" s="156"/>
      <c r="X17" s="86">
        <f>'[1]2.3.7'!AA24</f>
        <v>0</v>
      </c>
      <c r="Y17" s="254">
        <f t="shared" si="0"/>
        <v>0</v>
      </c>
    </row>
    <row r="18" spans="1:25" ht="47.25" customHeight="1" x14ac:dyDescent="0.2">
      <c r="A18" s="114">
        <v>9</v>
      </c>
      <c r="B18" s="297" t="s">
        <v>106</v>
      </c>
      <c r="C18" s="297"/>
      <c r="D18" s="297"/>
      <c r="E18" s="52"/>
      <c r="F18" s="52"/>
      <c r="G18" s="52"/>
      <c r="H18" s="52"/>
      <c r="I18" s="52"/>
      <c r="J18" s="52"/>
      <c r="K18" s="52"/>
      <c r="L18" s="114">
        <v>9</v>
      </c>
      <c r="M18" s="297" t="s">
        <v>106</v>
      </c>
      <c r="N18" s="297"/>
      <c r="O18" s="297"/>
      <c r="P18" s="52"/>
      <c r="Q18" s="52"/>
      <c r="R18" s="52"/>
      <c r="S18" s="52"/>
      <c r="T18" s="52"/>
      <c r="U18" s="52"/>
      <c r="V18" s="52"/>
      <c r="W18" s="156"/>
      <c r="X18" s="86">
        <f>'[1]2.3.7'!AA26</f>
        <v>0</v>
      </c>
      <c r="Y18" s="254">
        <f t="shared" si="0"/>
        <v>0</v>
      </c>
    </row>
    <row r="19" spans="1:25" ht="24.75" customHeight="1" x14ac:dyDescent="0.2">
      <c r="A19" s="114">
        <v>10</v>
      </c>
      <c r="B19" s="297" t="s">
        <v>107</v>
      </c>
      <c r="C19" s="297"/>
      <c r="D19" s="297"/>
      <c r="E19" s="52"/>
      <c r="F19" s="52"/>
      <c r="G19" s="52"/>
      <c r="H19" s="52"/>
      <c r="I19" s="52"/>
      <c r="J19" s="52"/>
      <c r="K19" s="52"/>
      <c r="L19" s="114">
        <v>10</v>
      </c>
      <c r="M19" s="297" t="s">
        <v>107</v>
      </c>
      <c r="N19" s="297"/>
      <c r="O19" s="297"/>
      <c r="P19" s="52"/>
      <c r="Q19" s="52"/>
      <c r="R19" s="52"/>
      <c r="S19" s="52"/>
      <c r="T19" s="52"/>
      <c r="U19" s="52"/>
      <c r="V19" s="52"/>
      <c r="W19" s="156"/>
      <c r="X19" s="86">
        <f>'[1]2.3.7'!AA28</f>
        <v>0</v>
      </c>
      <c r="Y19" s="254">
        <f t="shared" si="0"/>
        <v>0</v>
      </c>
    </row>
    <row r="20" spans="1:25" ht="17.25" customHeight="1" x14ac:dyDescent="0.2">
      <c r="A20" s="114">
        <v>11</v>
      </c>
      <c r="B20" s="297" t="s">
        <v>108</v>
      </c>
      <c r="C20" s="297"/>
      <c r="D20" s="297"/>
      <c r="E20" s="52"/>
      <c r="F20" s="52"/>
      <c r="G20" s="52"/>
      <c r="H20" s="52"/>
      <c r="I20" s="52"/>
      <c r="J20" s="52"/>
      <c r="K20" s="52"/>
      <c r="L20" s="114">
        <v>11</v>
      </c>
      <c r="M20" s="297" t="s">
        <v>108</v>
      </c>
      <c r="N20" s="297"/>
      <c r="O20" s="297"/>
      <c r="P20" s="52"/>
      <c r="Q20" s="52"/>
      <c r="R20" s="52"/>
      <c r="S20" s="52"/>
      <c r="T20" s="52"/>
      <c r="U20" s="52"/>
      <c r="V20" s="52"/>
      <c r="W20" s="156"/>
      <c r="X20" s="86">
        <f>'[1]2.3.7'!AA30</f>
        <v>0</v>
      </c>
      <c r="Y20" s="254">
        <f t="shared" si="0"/>
        <v>0</v>
      </c>
    </row>
    <row r="21" spans="1:25" ht="17.25" customHeight="1" x14ac:dyDescent="0.2">
      <c r="A21" s="114">
        <v>12</v>
      </c>
      <c r="B21" s="297" t="s">
        <v>109</v>
      </c>
      <c r="C21" s="297"/>
      <c r="D21" s="297"/>
      <c r="E21" s="52"/>
      <c r="F21" s="52"/>
      <c r="G21" s="52"/>
      <c r="H21" s="52"/>
      <c r="I21" s="52"/>
      <c r="J21" s="52"/>
      <c r="K21" s="52"/>
      <c r="L21" s="114">
        <v>12</v>
      </c>
      <c r="M21" s="297" t="s">
        <v>109</v>
      </c>
      <c r="N21" s="297"/>
      <c r="O21" s="297"/>
      <c r="P21" s="52"/>
      <c r="Q21" s="52"/>
      <c r="R21" s="52"/>
      <c r="S21" s="52"/>
      <c r="T21" s="52"/>
      <c r="U21" s="52"/>
      <c r="V21" s="52"/>
      <c r="W21" s="156"/>
      <c r="X21" s="86">
        <f>'[1]2.3.7'!AA32</f>
        <v>0</v>
      </c>
      <c r="Y21" s="254">
        <f t="shared" si="0"/>
        <v>0</v>
      </c>
    </row>
    <row r="22" spans="1:25" ht="34.5" customHeight="1" x14ac:dyDescent="0.2">
      <c r="A22" s="114">
        <v>13</v>
      </c>
      <c r="B22" s="297" t="s">
        <v>110</v>
      </c>
      <c r="C22" s="297"/>
      <c r="D22" s="297"/>
      <c r="E22" s="52"/>
      <c r="F22" s="52"/>
      <c r="G22" s="52"/>
      <c r="H22" s="52"/>
      <c r="I22" s="52"/>
      <c r="J22" s="52"/>
      <c r="K22" s="52"/>
      <c r="L22" s="114">
        <v>13</v>
      </c>
      <c r="M22" s="297" t="s">
        <v>110</v>
      </c>
      <c r="N22" s="297"/>
      <c r="O22" s="297"/>
      <c r="P22" s="52"/>
      <c r="Q22" s="52"/>
      <c r="R22" s="52"/>
      <c r="S22" s="52"/>
      <c r="T22" s="52"/>
      <c r="U22" s="52"/>
      <c r="V22" s="52"/>
      <c r="W22" s="156"/>
      <c r="X22" s="86">
        <f>'[1]2.3.7'!AA46</f>
        <v>26</v>
      </c>
      <c r="Y22" s="254">
        <f t="shared" si="0"/>
        <v>26</v>
      </c>
    </row>
    <row r="23" spans="1:25" ht="24.75" customHeight="1" x14ac:dyDescent="0.2">
      <c r="A23" s="114">
        <v>14</v>
      </c>
      <c r="B23" s="297" t="s">
        <v>111</v>
      </c>
      <c r="C23" s="297"/>
      <c r="D23" s="297"/>
      <c r="E23" s="52"/>
      <c r="F23" s="52"/>
      <c r="G23" s="52"/>
      <c r="H23" s="52"/>
      <c r="I23" s="52"/>
      <c r="J23" s="52"/>
      <c r="K23" s="52"/>
      <c r="L23" s="114">
        <v>14</v>
      </c>
      <c r="M23" s="297" t="s">
        <v>111</v>
      </c>
      <c r="N23" s="297"/>
      <c r="O23" s="297"/>
      <c r="P23" s="52"/>
      <c r="Q23" s="52"/>
      <c r="R23" s="52"/>
      <c r="S23" s="52"/>
      <c r="T23" s="52"/>
      <c r="U23" s="52"/>
      <c r="V23" s="52"/>
      <c r="W23" s="156"/>
      <c r="X23" s="86">
        <f>'[1]2.3.7'!AA48</f>
        <v>42</v>
      </c>
      <c r="Y23" s="254">
        <f t="shared" si="0"/>
        <v>42</v>
      </c>
    </row>
    <row r="24" spans="1:25" ht="24.75" customHeight="1" x14ac:dyDescent="0.2">
      <c r="A24" s="114">
        <v>15</v>
      </c>
      <c r="B24" s="297" t="s">
        <v>112</v>
      </c>
      <c r="C24" s="297"/>
      <c r="D24" s="297"/>
      <c r="E24" s="52"/>
      <c r="F24" s="52"/>
      <c r="G24" s="52"/>
      <c r="H24" s="52"/>
      <c r="I24" s="52"/>
      <c r="J24" s="52"/>
      <c r="K24" s="52"/>
      <c r="L24" s="114">
        <v>15</v>
      </c>
      <c r="M24" s="297" t="s">
        <v>112</v>
      </c>
      <c r="N24" s="297"/>
      <c r="O24" s="297"/>
      <c r="P24" s="52"/>
      <c r="Q24" s="52"/>
      <c r="R24" s="52"/>
      <c r="S24" s="52"/>
      <c r="T24" s="52"/>
      <c r="U24" s="52"/>
      <c r="V24" s="52"/>
      <c r="W24" s="156"/>
      <c r="X24" s="86">
        <f>'[1]2.3.7'!AA50</f>
        <v>59</v>
      </c>
      <c r="Y24" s="254">
        <f t="shared" si="0"/>
        <v>59</v>
      </c>
    </row>
    <row r="25" spans="1:25" ht="24.75" customHeight="1" x14ac:dyDescent="0.2">
      <c r="A25" s="114">
        <v>16</v>
      </c>
      <c r="B25" s="297" t="s">
        <v>113</v>
      </c>
      <c r="C25" s="297"/>
      <c r="D25" s="297"/>
      <c r="E25" s="52"/>
      <c r="F25" s="52"/>
      <c r="G25" s="52"/>
      <c r="H25" s="52"/>
      <c r="I25" s="52"/>
      <c r="J25" s="52"/>
      <c r="K25" s="52"/>
      <c r="L25" s="114">
        <v>16</v>
      </c>
      <c r="M25" s="297" t="s">
        <v>113</v>
      </c>
      <c r="N25" s="297"/>
      <c r="O25" s="297"/>
      <c r="P25" s="52"/>
      <c r="Q25" s="52"/>
      <c r="R25" s="52"/>
      <c r="S25" s="52"/>
      <c r="T25" s="52"/>
      <c r="U25" s="52"/>
      <c r="V25" s="52"/>
      <c r="W25" s="156"/>
      <c r="X25" s="86">
        <f>'[1]2.3.7'!AA52</f>
        <v>74</v>
      </c>
      <c r="Y25" s="254">
        <f t="shared" si="0"/>
        <v>74</v>
      </c>
    </row>
    <row r="26" spans="1:25" ht="7.5" customHeight="1" thickBot="1" x14ac:dyDescent="0.25">
      <c r="A26" s="255"/>
      <c r="B26" s="255"/>
      <c r="C26" s="255"/>
      <c r="D26" s="255"/>
      <c r="E26" s="256"/>
      <c r="F26" s="256"/>
      <c r="G26" s="256"/>
      <c r="H26" s="257"/>
      <c r="I26" s="256"/>
      <c r="J26" s="256"/>
      <c r="K26" s="258"/>
      <c r="L26" s="255"/>
      <c r="M26" s="255"/>
      <c r="N26" s="255"/>
      <c r="O26" s="255"/>
      <c r="P26" s="259"/>
      <c r="Q26" s="259"/>
      <c r="R26" s="259"/>
      <c r="S26" s="260"/>
      <c r="T26" s="259"/>
      <c r="U26" s="259"/>
      <c r="V26" s="259"/>
      <c r="W26" s="261"/>
      <c r="X26" s="86"/>
      <c r="Y26" s="86"/>
    </row>
    <row r="27" spans="1:25" ht="12.75" thickTop="1" x14ac:dyDescent="0.2">
      <c r="A27" s="106"/>
      <c r="B27" s="106"/>
      <c r="C27" s="106"/>
      <c r="D27" s="106"/>
      <c r="E27" s="262"/>
      <c r="F27" s="262"/>
      <c r="G27" s="262"/>
      <c r="H27" s="262"/>
      <c r="I27" s="262"/>
      <c r="J27" s="262"/>
      <c r="K27" s="175"/>
      <c r="L27" s="106"/>
      <c r="M27" s="106"/>
      <c r="N27" s="106"/>
      <c r="O27" s="106"/>
      <c r="P27" s="262"/>
      <c r="Q27" s="262"/>
      <c r="R27" s="262"/>
      <c r="S27" s="262"/>
      <c r="T27" s="262"/>
      <c r="U27" s="262"/>
      <c r="V27" s="262"/>
      <c r="W27" s="175"/>
      <c r="X27" s="86"/>
      <c r="Y27" s="86"/>
    </row>
    <row r="28" spans="1:25" ht="8.1" customHeight="1" x14ac:dyDescent="0.2">
      <c r="A28" s="167"/>
      <c r="B28" s="104"/>
      <c r="C28" s="104"/>
      <c r="D28" s="104"/>
      <c r="E28" s="104"/>
      <c r="F28" s="104"/>
      <c r="G28" s="104"/>
      <c r="H28" s="104"/>
      <c r="I28" s="263"/>
      <c r="J28" s="104"/>
      <c r="K28" s="104"/>
      <c r="L28" s="167"/>
      <c r="M28" s="104"/>
      <c r="N28" s="104"/>
      <c r="O28" s="104"/>
      <c r="P28" s="104"/>
      <c r="Q28" s="104"/>
      <c r="R28" s="104"/>
      <c r="S28" s="104"/>
      <c r="T28" s="263"/>
      <c r="U28" s="104"/>
      <c r="V28" s="104"/>
      <c r="W28" s="104"/>
      <c r="X28" s="86"/>
      <c r="Y28" s="86"/>
    </row>
    <row r="29" spans="1:25" ht="39.75" customHeight="1" x14ac:dyDescent="0.2">
      <c r="A29" s="317" t="s">
        <v>34</v>
      </c>
      <c r="B29" s="317"/>
      <c r="C29" s="317" t="s">
        <v>35</v>
      </c>
      <c r="D29" s="317"/>
      <c r="E29" s="317"/>
      <c r="F29" s="317"/>
      <c r="G29" s="317"/>
      <c r="H29" s="317"/>
      <c r="I29" s="317"/>
      <c r="J29" s="317"/>
      <c r="K29" s="317"/>
      <c r="L29" s="317" t="s">
        <v>34</v>
      </c>
      <c r="M29" s="317"/>
      <c r="N29" s="317" t="s">
        <v>35</v>
      </c>
      <c r="O29" s="317"/>
      <c r="P29" s="317"/>
      <c r="Q29" s="317"/>
      <c r="R29" s="317"/>
      <c r="S29" s="317"/>
      <c r="T29" s="317"/>
      <c r="U29" s="317"/>
      <c r="V29" s="317"/>
      <c r="W29" s="317"/>
      <c r="X29" s="86"/>
      <c r="Y29" s="86"/>
    </row>
    <row r="30" spans="1:25" x14ac:dyDescent="0.2">
      <c r="A30" s="163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1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86"/>
      <c r="Y30" s="86"/>
    </row>
    <row r="31" spans="1:25" ht="39" customHeight="1" x14ac:dyDescent="0.2">
      <c r="A31" s="357" t="s">
        <v>133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 t="s">
        <v>133</v>
      </c>
      <c r="M31" s="357"/>
      <c r="N31" s="357"/>
      <c r="O31" s="357"/>
      <c r="P31" s="357"/>
      <c r="Q31" s="357"/>
      <c r="R31" s="357"/>
      <c r="S31" s="357"/>
      <c r="T31" s="357"/>
      <c r="U31" s="357"/>
      <c r="V31" s="357"/>
      <c r="W31" s="357"/>
      <c r="X31" s="86"/>
      <c r="Y31" s="86"/>
    </row>
    <row r="32" spans="1:25" x14ac:dyDescent="0.2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86"/>
      <c r="Y32" s="86"/>
    </row>
    <row r="33" spans="1:25" ht="12.75" thickBot="1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86"/>
      <c r="Y33" s="86"/>
    </row>
    <row r="34" spans="1:25" ht="3.75" customHeight="1" thickTop="1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86"/>
      <c r="Y34" s="86"/>
    </row>
    <row r="35" spans="1:25" x14ac:dyDescent="0.2">
      <c r="A35" s="341" t="s">
        <v>97</v>
      </c>
      <c r="B35" s="341"/>
      <c r="C35" s="341"/>
      <c r="D35" s="341"/>
      <c r="E35" s="329" t="s">
        <v>42</v>
      </c>
      <c r="F35" s="329"/>
      <c r="G35" s="329"/>
      <c r="H35" s="329"/>
      <c r="I35" s="329"/>
      <c r="J35" s="329"/>
      <c r="K35" s="329"/>
      <c r="L35" s="341" t="s">
        <v>97</v>
      </c>
      <c r="M35" s="341"/>
      <c r="N35" s="341"/>
      <c r="O35" s="341"/>
      <c r="P35" s="329" t="s">
        <v>43</v>
      </c>
      <c r="Q35" s="329"/>
      <c r="R35" s="329"/>
      <c r="S35" s="329"/>
      <c r="T35" s="329"/>
      <c r="U35" s="329"/>
      <c r="V35" s="329"/>
      <c r="W35" s="342" t="s">
        <v>44</v>
      </c>
      <c r="X35" s="86"/>
      <c r="Y35" s="86"/>
    </row>
    <row r="36" spans="1:25" x14ac:dyDescent="0.2">
      <c r="A36" s="341"/>
      <c r="B36" s="341"/>
      <c r="C36" s="341"/>
      <c r="D36" s="341"/>
      <c r="E36" s="83" t="s">
        <v>45</v>
      </c>
      <c r="F36" s="83" t="s">
        <v>46</v>
      </c>
      <c r="G36" s="83" t="s">
        <v>47</v>
      </c>
      <c r="H36" s="83" t="s">
        <v>48</v>
      </c>
      <c r="I36" s="112" t="s">
        <v>49</v>
      </c>
      <c r="J36" s="112" t="s">
        <v>50</v>
      </c>
      <c r="K36" s="112" t="s">
        <v>51</v>
      </c>
      <c r="L36" s="341"/>
      <c r="M36" s="341"/>
      <c r="N36" s="341"/>
      <c r="O36" s="341"/>
      <c r="P36" s="83" t="s">
        <v>45</v>
      </c>
      <c r="Q36" s="83" t="s">
        <v>46</v>
      </c>
      <c r="R36" s="83" t="s">
        <v>47</v>
      </c>
      <c r="S36" s="83" t="s">
        <v>48</v>
      </c>
      <c r="T36" s="112" t="s">
        <v>49</v>
      </c>
      <c r="U36" s="112" t="s">
        <v>50</v>
      </c>
      <c r="V36" s="112" t="s">
        <v>51</v>
      </c>
      <c r="W36" s="342"/>
      <c r="X36" s="86"/>
      <c r="Y36" s="86"/>
    </row>
    <row r="37" spans="1:25" ht="3.75" customHeight="1" x14ac:dyDescent="0.2">
      <c r="A37" s="118"/>
      <c r="B37" s="118"/>
      <c r="C37" s="121"/>
      <c r="D37" s="121"/>
      <c r="E37" s="121"/>
      <c r="F37" s="121"/>
      <c r="G37" s="121"/>
      <c r="H37" s="121"/>
      <c r="I37" s="121"/>
      <c r="J37" s="121"/>
      <c r="K37" s="121"/>
      <c r="L37" s="118"/>
      <c r="M37" s="118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86"/>
      <c r="Y37" s="86"/>
    </row>
    <row r="38" spans="1:25" x14ac:dyDescent="0.2">
      <c r="A38" s="319">
        <v>1</v>
      </c>
      <c r="B38" s="319"/>
      <c r="C38" s="125"/>
      <c r="D38" s="125"/>
      <c r="E38" s="125">
        <v>2</v>
      </c>
      <c r="F38" s="125">
        <v>3</v>
      </c>
      <c r="G38" s="125">
        <v>4</v>
      </c>
      <c r="H38" s="125">
        <v>5</v>
      </c>
      <c r="I38" s="125">
        <v>6</v>
      </c>
      <c r="J38" s="125">
        <v>7</v>
      </c>
      <c r="K38" s="125">
        <v>8</v>
      </c>
      <c r="L38" s="319">
        <v>1</v>
      </c>
      <c r="M38" s="319"/>
      <c r="N38" s="125"/>
      <c r="O38" s="125"/>
      <c r="P38" s="125">
        <v>9</v>
      </c>
      <c r="Q38" s="125">
        <v>10</v>
      </c>
      <c r="R38" s="125">
        <v>11</v>
      </c>
      <c r="S38" s="125">
        <v>12</v>
      </c>
      <c r="T38" s="125">
        <v>13</v>
      </c>
      <c r="U38" s="125">
        <v>14</v>
      </c>
      <c r="V38" s="125">
        <v>15</v>
      </c>
      <c r="W38" s="125">
        <v>16</v>
      </c>
      <c r="X38" s="86"/>
      <c r="Y38" s="86"/>
    </row>
    <row r="39" spans="1:25" ht="3.75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75"/>
      <c r="Q39" s="175"/>
      <c r="R39" s="175"/>
      <c r="S39" s="175"/>
      <c r="T39" s="175"/>
      <c r="U39" s="175"/>
      <c r="V39" s="175"/>
      <c r="W39" s="175"/>
      <c r="X39" s="86"/>
      <c r="Y39" s="86"/>
    </row>
    <row r="40" spans="1:25" ht="24.75" customHeight="1" x14ac:dyDescent="0.2">
      <c r="A40" s="114">
        <v>17</v>
      </c>
      <c r="B40" s="297" t="s">
        <v>138</v>
      </c>
      <c r="C40" s="297"/>
      <c r="D40" s="297"/>
      <c r="E40" s="52"/>
      <c r="F40" s="52"/>
      <c r="G40" s="52"/>
      <c r="H40" s="52"/>
      <c r="I40" s="52"/>
      <c r="J40" s="52"/>
      <c r="K40" s="52">
        <v>0</v>
      </c>
      <c r="L40" s="114">
        <v>17</v>
      </c>
      <c r="M40" s="297" t="s">
        <v>138</v>
      </c>
      <c r="N40" s="297"/>
      <c r="O40" s="297"/>
      <c r="P40" s="52"/>
      <c r="Q40" s="52"/>
      <c r="R40" s="52"/>
      <c r="S40" s="52"/>
      <c r="T40" s="52"/>
      <c r="U40" s="52"/>
      <c r="V40" s="52"/>
      <c r="W40" s="156">
        <v>38</v>
      </c>
      <c r="X40" s="86">
        <f>'[1]2.3.7'!AA54</f>
        <v>38</v>
      </c>
      <c r="Y40" s="254">
        <f>X40-W40</f>
        <v>0</v>
      </c>
    </row>
    <row r="41" spans="1:25" ht="21" customHeight="1" x14ac:dyDescent="0.2">
      <c r="A41" s="114">
        <v>18</v>
      </c>
      <c r="B41" s="297" t="s">
        <v>115</v>
      </c>
      <c r="C41" s="297"/>
      <c r="D41" s="297"/>
      <c r="E41" s="52"/>
      <c r="F41" s="52"/>
      <c r="G41" s="52"/>
      <c r="H41" s="52"/>
      <c r="I41" s="52"/>
      <c r="J41" s="52"/>
      <c r="K41" s="52">
        <v>0</v>
      </c>
      <c r="L41" s="114">
        <v>18</v>
      </c>
      <c r="M41" s="297" t="s">
        <v>115</v>
      </c>
      <c r="N41" s="297"/>
      <c r="O41" s="297"/>
      <c r="P41" s="52"/>
      <c r="Q41" s="52"/>
      <c r="R41" s="52"/>
      <c r="S41" s="52"/>
      <c r="T41" s="52"/>
      <c r="U41" s="52"/>
      <c r="V41" s="52"/>
      <c r="W41" s="156">
        <v>20</v>
      </c>
      <c r="X41" s="86">
        <f>'[1]2.3.7'!AA56</f>
        <v>20</v>
      </c>
      <c r="Y41" s="254">
        <f>X41-W41</f>
        <v>0</v>
      </c>
    </row>
    <row r="42" spans="1:25" ht="38.25" customHeight="1" x14ac:dyDescent="0.2">
      <c r="A42" s="114">
        <v>19</v>
      </c>
      <c r="B42" s="297" t="s">
        <v>116</v>
      </c>
      <c r="C42" s="297"/>
      <c r="D42" s="297"/>
      <c r="E42" s="52"/>
      <c r="F42" s="52"/>
      <c r="G42" s="52"/>
      <c r="H42" s="52"/>
      <c r="I42" s="52"/>
      <c r="J42" s="52"/>
      <c r="K42" s="52">
        <v>0</v>
      </c>
      <c r="L42" s="114">
        <v>19</v>
      </c>
      <c r="M42" s="297" t="s">
        <v>116</v>
      </c>
      <c r="N42" s="297"/>
      <c r="O42" s="297"/>
      <c r="P42" s="52"/>
      <c r="Q42" s="52"/>
      <c r="R42" s="52"/>
      <c r="S42" s="52"/>
      <c r="T42" s="52"/>
      <c r="U42" s="52"/>
      <c r="V42" s="52"/>
      <c r="W42" s="156">
        <v>28</v>
      </c>
      <c r="X42" s="86">
        <f>'[1]2.3.7'!AA58</f>
        <v>28</v>
      </c>
      <c r="Y42" s="254">
        <f>X42-W42</f>
        <v>0</v>
      </c>
    </row>
    <row r="43" spans="1:25" ht="26.25" customHeight="1" x14ac:dyDescent="0.2">
      <c r="A43" s="114">
        <v>20</v>
      </c>
      <c r="B43" s="356" t="s">
        <v>117</v>
      </c>
      <c r="C43" s="356"/>
      <c r="D43" s="356"/>
      <c r="E43" s="52"/>
      <c r="F43" s="52"/>
      <c r="G43" s="52"/>
      <c r="H43" s="52"/>
      <c r="I43" s="52"/>
      <c r="J43" s="52"/>
      <c r="K43" s="52">
        <v>0</v>
      </c>
      <c r="L43" s="114">
        <v>20</v>
      </c>
      <c r="M43" s="356" t="s">
        <v>117</v>
      </c>
      <c r="N43" s="356"/>
      <c r="O43" s="356"/>
      <c r="P43" s="52"/>
      <c r="Q43" s="52"/>
      <c r="R43" s="52"/>
      <c r="S43" s="52"/>
      <c r="T43" s="52"/>
      <c r="U43" s="52"/>
      <c r="V43" s="52"/>
      <c r="W43" s="156">
        <f t="shared" ref="W43:W53" si="1">SUM(E43:K43,P43:V43)</f>
        <v>0</v>
      </c>
      <c r="X43" s="86">
        <f>'[1]2.3.7'!AA60</f>
        <v>120</v>
      </c>
      <c r="Y43" s="254">
        <f t="shared" ref="Y43:Y54" si="2">X43-W43</f>
        <v>120</v>
      </c>
    </row>
    <row r="44" spans="1:25" ht="16.5" customHeight="1" x14ac:dyDescent="0.2">
      <c r="A44" s="114">
        <v>21</v>
      </c>
      <c r="B44" s="356" t="s">
        <v>118</v>
      </c>
      <c r="C44" s="356"/>
      <c r="D44" s="356"/>
      <c r="E44" s="52"/>
      <c r="F44" s="52"/>
      <c r="G44" s="52"/>
      <c r="H44" s="52"/>
      <c r="I44" s="52"/>
      <c r="J44" s="52"/>
      <c r="K44" s="52">
        <v>0</v>
      </c>
      <c r="L44" s="114">
        <v>21</v>
      </c>
      <c r="M44" s="356" t="s">
        <v>139</v>
      </c>
      <c r="N44" s="356"/>
      <c r="O44" s="356"/>
      <c r="P44" s="52"/>
      <c r="Q44" s="52"/>
      <c r="R44" s="52"/>
      <c r="S44" s="52"/>
      <c r="T44" s="52"/>
      <c r="U44" s="52"/>
      <c r="V44" s="52"/>
      <c r="W44" s="156">
        <f t="shared" si="1"/>
        <v>0</v>
      </c>
      <c r="X44" s="86">
        <f>'[1]2.3.7'!AA62</f>
        <v>29</v>
      </c>
      <c r="Y44" s="254">
        <f t="shared" si="2"/>
        <v>29</v>
      </c>
    </row>
    <row r="45" spans="1:25" ht="27.75" customHeight="1" x14ac:dyDescent="0.2">
      <c r="A45" s="114">
        <v>22</v>
      </c>
      <c r="B45" s="356" t="s">
        <v>119</v>
      </c>
      <c r="C45" s="356"/>
      <c r="D45" s="356"/>
      <c r="E45" s="52"/>
      <c r="F45" s="52"/>
      <c r="G45" s="52"/>
      <c r="H45" s="52"/>
      <c r="I45" s="52"/>
      <c r="J45" s="52"/>
      <c r="K45" s="52">
        <v>0</v>
      </c>
      <c r="L45" s="114">
        <v>22</v>
      </c>
      <c r="M45" s="356" t="s">
        <v>119</v>
      </c>
      <c r="N45" s="356"/>
      <c r="O45" s="356"/>
      <c r="P45" s="52"/>
      <c r="Q45" s="52"/>
      <c r="R45" s="52"/>
      <c r="S45" s="52"/>
      <c r="T45" s="52"/>
      <c r="U45" s="52"/>
      <c r="V45" s="52"/>
      <c r="W45" s="156">
        <f t="shared" si="1"/>
        <v>0</v>
      </c>
      <c r="X45" s="86">
        <f>'[1]2.3.7'!AA64</f>
        <v>27</v>
      </c>
      <c r="Y45" s="254">
        <f t="shared" si="2"/>
        <v>27</v>
      </c>
    </row>
    <row r="46" spans="1:25" ht="24.75" customHeight="1" x14ac:dyDescent="0.2">
      <c r="A46" s="114">
        <v>23</v>
      </c>
      <c r="B46" s="356" t="s">
        <v>120</v>
      </c>
      <c r="C46" s="356"/>
      <c r="D46" s="356"/>
      <c r="E46" s="52"/>
      <c r="F46" s="52"/>
      <c r="G46" s="52"/>
      <c r="H46" s="52"/>
      <c r="I46" s="52"/>
      <c r="J46" s="52"/>
      <c r="K46" s="52">
        <v>0</v>
      </c>
      <c r="L46" s="114">
        <v>23</v>
      </c>
      <c r="M46" s="356" t="s">
        <v>120</v>
      </c>
      <c r="N46" s="356"/>
      <c r="O46" s="356"/>
      <c r="P46" s="52"/>
      <c r="Q46" s="52"/>
      <c r="R46" s="52"/>
      <c r="S46" s="52"/>
      <c r="T46" s="52"/>
      <c r="U46" s="52"/>
      <c r="V46" s="52"/>
      <c r="W46" s="156">
        <f t="shared" si="1"/>
        <v>0</v>
      </c>
      <c r="X46" s="86">
        <f>'[1]2.3.7'!AA66</f>
        <v>31</v>
      </c>
      <c r="Y46" s="254">
        <f t="shared" si="2"/>
        <v>31</v>
      </c>
    </row>
    <row r="47" spans="1:25" ht="25.5" customHeight="1" x14ac:dyDescent="0.2">
      <c r="A47" s="114">
        <v>24</v>
      </c>
      <c r="B47" s="356" t="s">
        <v>121</v>
      </c>
      <c r="C47" s="356"/>
      <c r="D47" s="356"/>
      <c r="E47" s="52"/>
      <c r="F47" s="52"/>
      <c r="G47" s="52"/>
      <c r="H47" s="52"/>
      <c r="I47" s="52"/>
      <c r="J47" s="52"/>
      <c r="K47" s="52">
        <v>0</v>
      </c>
      <c r="L47" s="114">
        <v>24</v>
      </c>
      <c r="M47" s="356" t="s">
        <v>121</v>
      </c>
      <c r="N47" s="356"/>
      <c r="O47" s="356"/>
      <c r="P47" s="52"/>
      <c r="Q47" s="52"/>
      <c r="R47" s="52"/>
      <c r="S47" s="52"/>
      <c r="T47" s="52"/>
      <c r="U47" s="52"/>
      <c r="V47" s="52"/>
      <c r="W47" s="156">
        <f t="shared" si="1"/>
        <v>0</v>
      </c>
      <c r="X47" s="86">
        <f>'[1]2.3.7'!AA68</f>
        <v>39</v>
      </c>
      <c r="Y47" s="254">
        <f t="shared" si="2"/>
        <v>39</v>
      </c>
    </row>
    <row r="48" spans="1:25" ht="24" customHeight="1" x14ac:dyDescent="0.2">
      <c r="A48" s="114">
        <v>25</v>
      </c>
      <c r="B48" s="356" t="s">
        <v>122</v>
      </c>
      <c r="C48" s="356"/>
      <c r="D48" s="356"/>
      <c r="E48" s="52"/>
      <c r="F48" s="52"/>
      <c r="G48" s="52"/>
      <c r="H48" s="52"/>
      <c r="I48" s="52"/>
      <c r="J48" s="52"/>
      <c r="K48" s="52">
        <v>0</v>
      </c>
      <c r="L48" s="114">
        <v>25</v>
      </c>
      <c r="M48" s="356" t="s">
        <v>122</v>
      </c>
      <c r="N48" s="356"/>
      <c r="O48" s="356"/>
      <c r="P48" s="52"/>
      <c r="Q48" s="52"/>
      <c r="R48" s="52"/>
      <c r="S48" s="52"/>
      <c r="T48" s="52"/>
      <c r="U48" s="52"/>
      <c r="V48" s="52"/>
      <c r="W48" s="156">
        <f t="shared" si="1"/>
        <v>0</v>
      </c>
      <c r="X48" s="86">
        <f>'[1]2.3.7'!AA80</f>
        <v>20</v>
      </c>
      <c r="Y48" s="254">
        <f t="shared" si="2"/>
        <v>20</v>
      </c>
    </row>
    <row r="49" spans="1:26" ht="15.75" customHeight="1" x14ac:dyDescent="0.2">
      <c r="A49" s="114">
        <v>26</v>
      </c>
      <c r="B49" s="356" t="s">
        <v>123</v>
      </c>
      <c r="C49" s="356"/>
      <c r="D49" s="356"/>
      <c r="E49" s="52"/>
      <c r="F49" s="52"/>
      <c r="G49" s="52"/>
      <c r="H49" s="52"/>
      <c r="I49" s="52"/>
      <c r="J49" s="52"/>
      <c r="K49" s="52">
        <v>0</v>
      </c>
      <c r="L49" s="114">
        <v>26</v>
      </c>
      <c r="M49" s="356" t="s">
        <v>123</v>
      </c>
      <c r="N49" s="356"/>
      <c r="O49" s="356"/>
      <c r="P49" s="52"/>
      <c r="Q49" s="52"/>
      <c r="R49" s="52"/>
      <c r="S49" s="52"/>
      <c r="T49" s="52"/>
      <c r="U49" s="52"/>
      <c r="V49" s="52"/>
      <c r="W49" s="156">
        <f t="shared" si="1"/>
        <v>0</v>
      </c>
      <c r="X49" s="86">
        <f>'[1]2.3.7'!AA82</f>
        <v>28</v>
      </c>
      <c r="Y49" s="254">
        <f t="shared" si="2"/>
        <v>28</v>
      </c>
    </row>
    <row r="50" spans="1:26" ht="24.75" customHeight="1" x14ac:dyDescent="0.2">
      <c r="A50" s="114">
        <v>27</v>
      </c>
      <c r="B50" s="356" t="s">
        <v>124</v>
      </c>
      <c r="C50" s="356"/>
      <c r="D50" s="356"/>
      <c r="E50" s="52"/>
      <c r="F50" s="52"/>
      <c r="G50" s="52"/>
      <c r="H50" s="52"/>
      <c r="I50" s="52"/>
      <c r="J50" s="52"/>
      <c r="K50" s="52">
        <v>0</v>
      </c>
      <c r="L50" s="114">
        <v>27</v>
      </c>
      <c r="M50" s="356" t="s">
        <v>124</v>
      </c>
      <c r="N50" s="356"/>
      <c r="O50" s="356"/>
      <c r="P50" s="52"/>
      <c r="Q50" s="52"/>
      <c r="R50" s="52"/>
      <c r="S50" s="52"/>
      <c r="T50" s="52"/>
      <c r="U50" s="52"/>
      <c r="V50" s="52"/>
      <c r="W50" s="156">
        <f t="shared" si="1"/>
        <v>0</v>
      </c>
      <c r="X50" s="86">
        <f>'[1]2.3.7'!AA84</f>
        <v>22</v>
      </c>
      <c r="Y50" s="254">
        <f t="shared" si="2"/>
        <v>22</v>
      </c>
    </row>
    <row r="51" spans="1:26" ht="24.75" customHeight="1" x14ac:dyDescent="0.2">
      <c r="A51" s="114">
        <v>28</v>
      </c>
      <c r="B51" s="356" t="s">
        <v>125</v>
      </c>
      <c r="C51" s="356"/>
      <c r="D51" s="356"/>
      <c r="E51" s="52"/>
      <c r="F51" s="52"/>
      <c r="G51" s="52"/>
      <c r="H51" s="52"/>
      <c r="I51" s="52"/>
      <c r="J51" s="52"/>
      <c r="K51" s="52">
        <v>0</v>
      </c>
      <c r="L51" s="114">
        <v>28</v>
      </c>
      <c r="M51" s="356" t="s">
        <v>125</v>
      </c>
      <c r="N51" s="356"/>
      <c r="O51" s="356"/>
      <c r="P51" s="52"/>
      <c r="Q51" s="52"/>
      <c r="R51" s="52"/>
      <c r="S51" s="52"/>
      <c r="T51" s="52"/>
      <c r="U51" s="52"/>
      <c r="V51" s="52"/>
      <c r="W51" s="156">
        <f t="shared" si="1"/>
        <v>0</v>
      </c>
      <c r="X51" s="86">
        <f>'[1]2.3.7'!AA86</f>
        <v>18</v>
      </c>
      <c r="Y51" s="254">
        <f t="shared" si="2"/>
        <v>18</v>
      </c>
    </row>
    <row r="52" spans="1:26" ht="27" customHeight="1" x14ac:dyDescent="0.2">
      <c r="A52" s="114">
        <v>29</v>
      </c>
      <c r="B52" s="356" t="s">
        <v>126</v>
      </c>
      <c r="C52" s="356"/>
      <c r="D52" s="356"/>
      <c r="E52" s="52"/>
      <c r="F52" s="52"/>
      <c r="G52" s="52"/>
      <c r="H52" s="52"/>
      <c r="I52" s="52"/>
      <c r="J52" s="52"/>
      <c r="K52" s="52">
        <v>0</v>
      </c>
      <c r="L52" s="114">
        <v>29</v>
      </c>
      <c r="M52" s="356" t="s">
        <v>126</v>
      </c>
      <c r="N52" s="356"/>
      <c r="O52" s="356"/>
      <c r="P52" s="52"/>
      <c r="Q52" s="52"/>
      <c r="R52" s="52"/>
      <c r="S52" s="52"/>
      <c r="T52" s="52"/>
      <c r="U52" s="52"/>
      <c r="V52" s="52"/>
      <c r="W52" s="156">
        <f t="shared" si="1"/>
        <v>0</v>
      </c>
      <c r="X52" s="86">
        <f>'[1]2.3.7'!AA88</f>
        <v>49</v>
      </c>
      <c r="Y52" s="254">
        <f t="shared" si="2"/>
        <v>49</v>
      </c>
    </row>
    <row r="53" spans="1:26" ht="15.75" customHeight="1" x14ac:dyDescent="0.2">
      <c r="A53" s="114">
        <v>30</v>
      </c>
      <c r="B53" s="297" t="s">
        <v>127</v>
      </c>
      <c r="C53" s="297"/>
      <c r="D53" s="297"/>
      <c r="E53" s="52"/>
      <c r="F53" s="52"/>
      <c r="G53" s="52"/>
      <c r="H53" s="52"/>
      <c r="I53" s="52"/>
      <c r="J53" s="52"/>
      <c r="K53" s="52">
        <v>0</v>
      </c>
      <c r="L53" s="114">
        <v>30</v>
      </c>
      <c r="M53" s="297" t="s">
        <v>127</v>
      </c>
      <c r="N53" s="297"/>
      <c r="O53" s="297"/>
      <c r="P53" s="52"/>
      <c r="Q53" s="52"/>
      <c r="R53" s="52"/>
      <c r="S53" s="52"/>
      <c r="T53" s="52"/>
      <c r="U53" s="52"/>
      <c r="V53" s="52"/>
      <c r="W53" s="156">
        <f t="shared" si="1"/>
        <v>0</v>
      </c>
      <c r="X53" s="86">
        <f>'[1]2.3.7'!AA90</f>
        <v>316</v>
      </c>
      <c r="Y53" s="254">
        <f t="shared" si="2"/>
        <v>316</v>
      </c>
    </row>
    <row r="54" spans="1:26" ht="15.75" customHeight="1" x14ac:dyDescent="0.2">
      <c r="A54" s="114">
        <v>31</v>
      </c>
      <c r="B54" s="297" t="s">
        <v>128</v>
      </c>
      <c r="C54" s="297"/>
      <c r="D54" s="297"/>
      <c r="E54" s="52"/>
      <c r="F54" s="52"/>
      <c r="G54" s="52"/>
      <c r="H54" s="52"/>
      <c r="I54" s="52"/>
      <c r="J54" s="52"/>
      <c r="K54" s="52">
        <v>0</v>
      </c>
      <c r="L54" s="114">
        <v>31</v>
      </c>
      <c r="M54" s="297" t="s">
        <v>128</v>
      </c>
      <c r="N54" s="297"/>
      <c r="O54" s="297"/>
      <c r="P54" s="52"/>
      <c r="Q54" s="52"/>
      <c r="R54" s="52"/>
      <c r="S54" s="52"/>
      <c r="T54" s="52"/>
      <c r="U54" s="52"/>
      <c r="V54" s="52"/>
      <c r="W54" s="156">
        <f>SUM(E54:K54,P54:U54)</f>
        <v>0</v>
      </c>
      <c r="X54" s="86">
        <f>'[1]2.3.7'!AA92</f>
        <v>18</v>
      </c>
      <c r="Y54" s="254">
        <f t="shared" si="2"/>
        <v>18</v>
      </c>
    </row>
    <row r="55" spans="1:26" ht="3.75" customHeight="1" x14ac:dyDescent="0.2">
      <c r="A55" s="167"/>
      <c r="B55" s="167"/>
      <c r="C55" s="167"/>
      <c r="D55" s="167"/>
      <c r="E55" s="156"/>
      <c r="F55" s="156"/>
      <c r="G55" s="156"/>
      <c r="H55" s="156"/>
      <c r="I55" s="156"/>
      <c r="J55" s="156"/>
      <c r="K55" s="265"/>
      <c r="L55" s="144"/>
      <c r="M55" s="144"/>
      <c r="N55" s="144"/>
      <c r="O55" s="144"/>
      <c r="P55" s="156"/>
      <c r="Q55" s="156"/>
      <c r="R55" s="156"/>
      <c r="S55" s="156"/>
      <c r="T55" s="156"/>
      <c r="U55" s="156"/>
      <c r="V55" s="265"/>
      <c r="W55" s="265"/>
      <c r="X55" s="86"/>
      <c r="Y55" s="86"/>
    </row>
    <row r="56" spans="1:26" ht="3.75" customHeight="1" x14ac:dyDescent="0.2">
      <c r="A56" s="170"/>
      <c r="B56" s="170"/>
      <c r="C56" s="170"/>
      <c r="D56" s="170"/>
      <c r="E56" s="154"/>
      <c r="F56" s="154"/>
      <c r="G56" s="154"/>
      <c r="H56" s="154"/>
      <c r="I56" s="154"/>
      <c r="J56" s="154"/>
      <c r="K56" s="266"/>
      <c r="L56" s="152"/>
      <c r="M56" s="152"/>
      <c r="N56" s="152"/>
      <c r="O56" s="152"/>
      <c r="P56" s="154"/>
      <c r="Q56" s="154"/>
      <c r="R56" s="154"/>
      <c r="S56" s="154"/>
      <c r="T56" s="154"/>
      <c r="U56" s="154"/>
      <c r="V56" s="266"/>
      <c r="W56" s="266"/>
      <c r="X56" s="86"/>
    </row>
    <row r="57" spans="1:26" s="86" customFormat="1" ht="15" customHeight="1" x14ac:dyDescent="0.25">
      <c r="A57" s="342" t="s">
        <v>33</v>
      </c>
      <c r="B57" s="342"/>
      <c r="C57" s="112"/>
      <c r="D57" s="112"/>
      <c r="E57" s="156">
        <f>SUM(E40:E54,E10:E25)</f>
        <v>0</v>
      </c>
      <c r="F57" s="156">
        <f t="shared" ref="F57:K57" si="3">SUM(F40:F54,F10:F25)</f>
        <v>0</v>
      </c>
      <c r="G57" s="156">
        <f t="shared" si="3"/>
        <v>0</v>
      </c>
      <c r="H57" s="156">
        <f t="shared" si="3"/>
        <v>0</v>
      </c>
      <c r="I57" s="156">
        <f t="shared" si="3"/>
        <v>0</v>
      </c>
      <c r="J57" s="156">
        <f t="shared" si="3"/>
        <v>0</v>
      </c>
      <c r="K57" s="52">
        <f t="shared" si="3"/>
        <v>0</v>
      </c>
      <c r="L57" s="355" t="s">
        <v>33</v>
      </c>
      <c r="M57" s="355"/>
      <c r="N57" s="148"/>
      <c r="O57" s="148"/>
      <c r="P57" s="156">
        <f t="shared" ref="P57:W57" si="4">SUM(P40:P54,P10:P25)</f>
        <v>0</v>
      </c>
      <c r="Q57" s="156">
        <f t="shared" si="4"/>
        <v>0</v>
      </c>
      <c r="R57" s="156">
        <f t="shared" si="4"/>
        <v>0</v>
      </c>
      <c r="S57" s="156">
        <f t="shared" si="4"/>
        <v>0</v>
      </c>
      <c r="T57" s="156">
        <f t="shared" si="4"/>
        <v>0</v>
      </c>
      <c r="U57" s="156">
        <f t="shared" si="4"/>
        <v>0</v>
      </c>
      <c r="V57" s="156">
        <f t="shared" si="4"/>
        <v>0</v>
      </c>
      <c r="W57" s="156">
        <f t="shared" si="4"/>
        <v>86</v>
      </c>
    </row>
    <row r="58" spans="1:26" ht="3.75" customHeight="1" thickBot="1" x14ac:dyDescent="0.25">
      <c r="A58" s="158"/>
      <c r="B58" s="158"/>
      <c r="C58" s="158"/>
      <c r="D58" s="158"/>
      <c r="E58" s="160"/>
      <c r="F58" s="160"/>
      <c r="G58" s="160"/>
      <c r="H58" s="160"/>
      <c r="I58" s="160"/>
      <c r="J58" s="160"/>
      <c r="K58" s="160"/>
      <c r="L58" s="158"/>
      <c r="M58" s="158"/>
      <c r="N58" s="158"/>
      <c r="O58" s="158"/>
      <c r="P58" s="160"/>
      <c r="Q58" s="160"/>
      <c r="R58" s="160"/>
      <c r="S58" s="160"/>
      <c r="T58" s="160"/>
      <c r="U58" s="160"/>
      <c r="V58" s="160"/>
      <c r="W58" s="160"/>
    </row>
    <row r="59" spans="1:26" ht="12.75" thickTop="1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75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Y59" s="1" t="s">
        <v>36</v>
      </c>
      <c r="Z59" s="267">
        <f>SUM(P57:V57)</f>
        <v>0</v>
      </c>
    </row>
    <row r="60" spans="1:26" ht="39.75" customHeight="1" x14ac:dyDescent="0.2">
      <c r="A60" s="317" t="s">
        <v>34</v>
      </c>
      <c r="B60" s="317"/>
      <c r="C60" s="317" t="s">
        <v>129</v>
      </c>
      <c r="D60" s="317"/>
      <c r="E60" s="317"/>
      <c r="F60" s="317"/>
      <c r="G60" s="317"/>
      <c r="H60" s="317"/>
      <c r="I60" s="317"/>
      <c r="J60" s="317"/>
      <c r="K60" s="317"/>
      <c r="L60" s="317" t="s">
        <v>34</v>
      </c>
      <c r="M60" s="317"/>
      <c r="N60" s="317" t="s">
        <v>129</v>
      </c>
      <c r="O60" s="317"/>
      <c r="P60" s="317"/>
      <c r="Q60" s="317"/>
      <c r="R60" s="317"/>
      <c r="S60" s="317"/>
      <c r="T60" s="317"/>
      <c r="U60" s="317"/>
      <c r="V60" s="317"/>
      <c r="W60" s="317"/>
      <c r="Y60" s="1" t="s">
        <v>37</v>
      </c>
      <c r="Z60" s="267">
        <f>SUM(E57:K57)</f>
        <v>0</v>
      </c>
    </row>
    <row r="61" spans="1:26" x14ac:dyDescent="0.2">
      <c r="A61" s="16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63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263"/>
    </row>
    <row r="64" spans="1:26" x14ac:dyDescent="0.2">
      <c r="E64" s="267">
        <f>E57+'[1]2.3.6 '!E28+'[1]2..3.4 '!E32+'[1]2.3.2 '!E27</f>
        <v>0</v>
      </c>
      <c r="F64" s="267">
        <f>F57+'[1]2.3.6 '!F28+'[1]2..3.4 '!F32+'[1]2.3.2 '!F27</f>
        <v>0</v>
      </c>
      <c r="G64" s="267">
        <f>G57+'[1]2.3.6 '!G28+'[1]2..3.4 '!G32+'[1]2.3.2 '!G27</f>
        <v>0</v>
      </c>
      <c r="H64" s="267">
        <f>H57+'[1]2.3.6 '!H28+'[1]2..3.4 '!H32+'[1]2.3.2 '!H27</f>
        <v>0</v>
      </c>
      <c r="I64" s="267">
        <f>I57+'[1]2.3.6 '!I28+'[1]2..3.4 '!I32+'[1]2.3.2 '!I27</f>
        <v>0</v>
      </c>
      <c r="J64" s="267">
        <f>J57+'[1]2.3.6 '!J28+'[1]2..3.4 '!J32+'[1]2.3.2 '!J27</f>
        <v>0</v>
      </c>
      <c r="K64" s="267">
        <f>K57+'[1]2.3.6 '!K28+'[1]2..3.4 '!K32+'[1]2.3.2 '!K27</f>
        <v>0</v>
      </c>
      <c r="P64" s="267">
        <f>P57+'[1]2.3.6 '!P28+'[1]2..3.4 '!P32+'[1]2.3.2 '!P27</f>
        <v>0</v>
      </c>
      <c r="Q64" s="267">
        <f>Q57+'[1]2.3.6 '!Q28+'[1]2..3.4 '!Q32+'[1]2.3.2 '!Q27</f>
        <v>0</v>
      </c>
      <c r="R64" s="267">
        <f>R57+'[1]2.3.6 '!R28+'[1]2..3.4 '!R32+'[1]2.3.2 '!R27</f>
        <v>0</v>
      </c>
      <c r="S64" s="267">
        <f>S57+'[1]2.3.6 '!S28+'[1]2..3.4 '!S32+'[1]2.3.2 '!S27</f>
        <v>0</v>
      </c>
      <c r="T64" s="267">
        <f>T57+'[1]2.3.6 '!T28+'[1]2..3.4 '!T32+'[1]2.3.2 '!T27</f>
        <v>0</v>
      </c>
      <c r="U64" s="267">
        <f>U57+'[1]2.3.6 '!U28+'[1]2..3.4 '!U32+'[1]2.3.2 '!U27</f>
        <v>0</v>
      </c>
      <c r="V64" s="267">
        <f>V57+'[1]2.3.6 '!V28+'[1]2..3.4 '!V32+'[1]2.3.2 '!V27</f>
        <v>0</v>
      </c>
      <c r="X64" s="267">
        <f>SUM(E64:V64)</f>
        <v>0</v>
      </c>
    </row>
  </sheetData>
  <mergeCells count="94">
    <mergeCell ref="X4:X8"/>
    <mergeCell ref="A5:D6"/>
    <mergeCell ref="E5:K5"/>
    <mergeCell ref="L5:O6"/>
    <mergeCell ref="P5:V5"/>
    <mergeCell ref="B11:D11"/>
    <mergeCell ref="M11:O11"/>
    <mergeCell ref="A1:A2"/>
    <mergeCell ref="B1:B2"/>
    <mergeCell ref="C1:K1"/>
    <mergeCell ref="L1:W2"/>
    <mergeCell ref="C2:K2"/>
    <mergeCell ref="W5:W6"/>
    <mergeCell ref="A8:B8"/>
    <mergeCell ref="L8:M8"/>
    <mergeCell ref="B10:D10"/>
    <mergeCell ref="M10:O10"/>
    <mergeCell ref="B12:D12"/>
    <mergeCell ref="M12:O12"/>
    <mergeCell ref="B13:D13"/>
    <mergeCell ref="M13:O13"/>
    <mergeCell ref="B14:D14"/>
    <mergeCell ref="M14:O14"/>
    <mergeCell ref="B15:D15"/>
    <mergeCell ref="M15:O15"/>
    <mergeCell ref="B16:D16"/>
    <mergeCell ref="M16:O16"/>
    <mergeCell ref="B17:D17"/>
    <mergeCell ref="M17:O17"/>
    <mergeCell ref="B18:D18"/>
    <mergeCell ref="M18:O18"/>
    <mergeCell ref="B19:D19"/>
    <mergeCell ref="M19:O19"/>
    <mergeCell ref="B20:D20"/>
    <mergeCell ref="M20:O20"/>
    <mergeCell ref="B21:D21"/>
    <mergeCell ref="M21:O21"/>
    <mergeCell ref="B22:D22"/>
    <mergeCell ref="M22:O22"/>
    <mergeCell ref="B23:D23"/>
    <mergeCell ref="M23:O23"/>
    <mergeCell ref="B24:D24"/>
    <mergeCell ref="M24:O24"/>
    <mergeCell ref="B25:D25"/>
    <mergeCell ref="M25:O25"/>
    <mergeCell ref="A29:B29"/>
    <mergeCell ref="C29:K29"/>
    <mergeCell ref="L29:M29"/>
    <mergeCell ref="N29:W29"/>
    <mergeCell ref="A31:K31"/>
    <mergeCell ref="L31:W31"/>
    <mergeCell ref="A35:D36"/>
    <mergeCell ref="E35:K35"/>
    <mergeCell ref="L35:O36"/>
    <mergeCell ref="P35:V35"/>
    <mergeCell ref="W35:W36"/>
    <mergeCell ref="A38:B38"/>
    <mergeCell ref="L38:M38"/>
    <mergeCell ref="B40:D40"/>
    <mergeCell ref="M40:O40"/>
    <mergeCell ref="B41:D41"/>
    <mergeCell ref="M41:O41"/>
    <mergeCell ref="B42:D42"/>
    <mergeCell ref="M42:O42"/>
    <mergeCell ref="B43:D43"/>
    <mergeCell ref="M43:O43"/>
    <mergeCell ref="B44:D44"/>
    <mergeCell ref="M44:O44"/>
    <mergeCell ref="B45:D45"/>
    <mergeCell ref="M45:O45"/>
    <mergeCell ref="B46:D46"/>
    <mergeCell ref="M46:O46"/>
    <mergeCell ref="B47:D47"/>
    <mergeCell ref="M47:O47"/>
    <mergeCell ref="B48:D48"/>
    <mergeCell ref="M48:O48"/>
    <mergeCell ref="B49:D49"/>
    <mergeCell ref="M49:O49"/>
    <mergeCell ref="B50:D50"/>
    <mergeCell ref="M50:O50"/>
    <mergeCell ref="B51:D51"/>
    <mergeCell ref="M51:O51"/>
    <mergeCell ref="B52:D52"/>
    <mergeCell ref="M52:O52"/>
    <mergeCell ref="B53:D53"/>
    <mergeCell ref="M53:O53"/>
    <mergeCell ref="B54:D54"/>
    <mergeCell ref="M54:O54"/>
    <mergeCell ref="A57:B57"/>
    <mergeCell ref="L57:M57"/>
    <mergeCell ref="A60:B60"/>
    <mergeCell ref="C60:K60"/>
    <mergeCell ref="L60:M60"/>
    <mergeCell ref="N60:W60"/>
  </mergeCells>
  <printOptions horizontalCentered="1"/>
  <pageMargins left="0.39370078740157483" right="0.39370078740157483" top="0.59055118110236227" bottom="0.74803149606299213" header="0.31496062992125984" footer="0.31496062992125984"/>
  <pageSetup paperSize="9" orientation="portrait" r:id="rId1"/>
  <rowBreaks count="1" manualBreakCount="1">
    <brk id="3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55"/>
  <sheetViews>
    <sheetView showGridLines="0" zoomScale="115" zoomScaleNormal="115" zoomScaleSheetLayoutView="100" workbookViewId="0">
      <selection activeCell="R34" sqref="R34:Y47"/>
    </sheetView>
  </sheetViews>
  <sheetFormatPr defaultRowHeight="12" x14ac:dyDescent="0.2"/>
  <cols>
    <col min="1" max="1" width="3.140625" style="1" customWidth="1"/>
    <col min="2" max="3" width="6" style="1" customWidth="1"/>
    <col min="4" max="4" width="9.85546875" style="1" customWidth="1"/>
    <col min="5" max="12" width="3.85546875" style="1" customWidth="1"/>
    <col min="13" max="13" width="3.85546875" style="28" customWidth="1"/>
    <col min="14" max="14" width="2.5703125" style="1" customWidth="1"/>
    <col min="15" max="15" width="6.42578125" style="1" customWidth="1"/>
    <col min="16" max="16" width="5.28515625" style="1" customWidth="1"/>
    <col min="17" max="17" width="9.85546875" style="1" customWidth="1"/>
    <col min="18" max="25" width="3.85546875" style="1" customWidth="1"/>
    <col min="26" max="26" width="6" style="1" customWidth="1"/>
    <col min="27" max="16384" width="9.140625" style="1"/>
  </cols>
  <sheetData>
    <row r="1" spans="1:28" ht="60" customHeight="1" x14ac:dyDescent="0.2">
      <c r="A1" s="311" t="s">
        <v>0</v>
      </c>
      <c r="B1" s="312" t="s">
        <v>1</v>
      </c>
      <c r="C1" s="313" t="s">
        <v>2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8" ht="54" customHeight="1" x14ac:dyDescent="0.2">
      <c r="A2" s="311"/>
      <c r="B2" s="312"/>
      <c r="C2" s="314" t="s">
        <v>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28" ht="12.75" thickBot="1" x14ac:dyDescent="0.25">
      <c r="A3" s="2"/>
      <c r="B3" s="2"/>
      <c r="C3" s="2"/>
      <c r="D3" s="2"/>
      <c r="E3" s="3"/>
      <c r="F3" s="3"/>
      <c r="G3" s="3"/>
      <c r="H3" s="3"/>
      <c r="I3" s="3"/>
      <c r="J3" s="4"/>
      <c r="K3" s="4"/>
      <c r="L3" s="4"/>
      <c r="M3" s="5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</row>
    <row r="4" spans="1:28" ht="8.1" customHeight="1" thickTop="1" x14ac:dyDescent="0.2">
      <c r="A4" s="6"/>
      <c r="B4" s="6"/>
      <c r="C4" s="6"/>
      <c r="D4" s="6"/>
      <c r="E4" s="7"/>
      <c r="F4" s="8"/>
      <c r="G4" s="9"/>
      <c r="H4" s="9"/>
      <c r="I4" s="9"/>
      <c r="J4" s="9"/>
      <c r="K4" s="9"/>
      <c r="L4" s="9"/>
      <c r="M4" s="10"/>
      <c r="N4" s="6"/>
      <c r="O4" s="6"/>
      <c r="P4" s="6"/>
      <c r="Q4" s="6"/>
      <c r="R4" s="7"/>
      <c r="S4" s="8"/>
      <c r="T4" s="9"/>
      <c r="U4" s="9"/>
      <c r="V4" s="9"/>
      <c r="W4" s="9"/>
      <c r="X4" s="9"/>
      <c r="Y4" s="11"/>
      <c r="Z4" s="9"/>
    </row>
    <row r="5" spans="1:28" s="13" customFormat="1" ht="15" customHeight="1" x14ac:dyDescent="0.25">
      <c r="A5" s="309" t="s">
        <v>4</v>
      </c>
      <c r="B5" s="309"/>
      <c r="C5" s="309"/>
      <c r="D5" s="309"/>
      <c r="E5" s="300" t="s">
        <v>5</v>
      </c>
      <c r="F5" s="301"/>
      <c r="G5" s="301"/>
      <c r="H5" s="301"/>
      <c r="I5" s="301"/>
      <c r="J5" s="301"/>
      <c r="K5" s="301"/>
      <c r="L5" s="301"/>
      <c r="M5" s="12"/>
      <c r="N5" s="309" t="s">
        <v>4</v>
      </c>
      <c r="O5" s="309"/>
      <c r="P5" s="309"/>
      <c r="Q5" s="310"/>
      <c r="R5" s="300" t="s">
        <v>5</v>
      </c>
      <c r="S5" s="301"/>
      <c r="T5" s="301"/>
      <c r="U5" s="301"/>
      <c r="V5" s="301"/>
      <c r="W5" s="301"/>
      <c r="X5" s="301"/>
      <c r="Y5" s="302"/>
      <c r="Z5" s="315" t="s">
        <v>6</v>
      </c>
    </row>
    <row r="6" spans="1:28" s="13" customFormat="1" x14ac:dyDescent="0.25">
      <c r="A6" s="309"/>
      <c r="B6" s="309"/>
      <c r="C6" s="309"/>
      <c r="D6" s="309"/>
      <c r="E6" s="304" t="s">
        <v>7</v>
      </c>
      <c r="F6" s="305"/>
      <c r="G6" s="305"/>
      <c r="H6" s="306"/>
      <c r="I6" s="304" t="s">
        <v>8</v>
      </c>
      <c r="J6" s="305"/>
      <c r="K6" s="305"/>
      <c r="L6" s="305"/>
      <c r="M6" s="12"/>
      <c r="N6" s="309"/>
      <c r="O6" s="309"/>
      <c r="P6" s="309"/>
      <c r="Q6" s="310"/>
      <c r="R6" s="304" t="s">
        <v>9</v>
      </c>
      <c r="S6" s="305"/>
      <c r="T6" s="305"/>
      <c r="U6" s="306"/>
      <c r="V6" s="304" t="s">
        <v>10</v>
      </c>
      <c r="W6" s="305"/>
      <c r="X6" s="305"/>
      <c r="Y6" s="306"/>
      <c r="Z6" s="315"/>
    </row>
    <row r="7" spans="1:28" s="13" customFormat="1" x14ac:dyDescent="0.25">
      <c r="A7" s="14"/>
      <c r="B7" s="14"/>
      <c r="C7" s="14"/>
      <c r="D7" s="14"/>
      <c r="E7" s="15" t="s">
        <v>11</v>
      </c>
      <c r="F7" s="12" t="s">
        <v>12</v>
      </c>
      <c r="G7" s="12" t="s">
        <v>13</v>
      </c>
      <c r="H7" s="16" t="s">
        <v>14</v>
      </c>
      <c r="I7" s="15" t="s">
        <v>11</v>
      </c>
      <c r="J7" s="12" t="s">
        <v>12</v>
      </c>
      <c r="K7" s="12" t="s">
        <v>13</v>
      </c>
      <c r="L7" s="12" t="s">
        <v>14</v>
      </c>
      <c r="M7" s="12"/>
      <c r="N7" s="14"/>
      <c r="O7" s="14"/>
      <c r="P7" s="14"/>
      <c r="Q7" s="14"/>
      <c r="R7" s="15" t="s">
        <v>11</v>
      </c>
      <c r="S7" s="12" t="s">
        <v>12</v>
      </c>
      <c r="T7" s="12" t="s">
        <v>13</v>
      </c>
      <c r="U7" s="16" t="s">
        <v>14</v>
      </c>
      <c r="V7" s="15" t="s">
        <v>11</v>
      </c>
      <c r="W7" s="12" t="s">
        <v>12</v>
      </c>
      <c r="X7" s="12" t="s">
        <v>13</v>
      </c>
      <c r="Y7" s="16" t="s">
        <v>14</v>
      </c>
      <c r="Z7" s="315"/>
    </row>
    <row r="8" spans="1:28" ht="8.1" customHeight="1" x14ac:dyDescent="0.2">
      <c r="A8" s="17"/>
      <c r="B8" s="17"/>
      <c r="C8" s="18"/>
      <c r="D8" s="18"/>
      <c r="E8" s="19"/>
      <c r="F8" s="18"/>
      <c r="G8" s="18"/>
      <c r="H8" s="20"/>
      <c r="I8" s="19"/>
      <c r="J8" s="18"/>
      <c r="K8" s="18"/>
      <c r="L8" s="18"/>
      <c r="M8" s="18"/>
      <c r="N8" s="17"/>
      <c r="O8" s="17"/>
      <c r="P8" s="18"/>
      <c r="Q8" s="18"/>
      <c r="R8" s="19"/>
      <c r="S8" s="18"/>
      <c r="T8" s="18"/>
      <c r="U8" s="20"/>
      <c r="V8" s="19"/>
      <c r="W8" s="18"/>
      <c r="X8" s="18"/>
      <c r="Y8" s="20"/>
      <c r="Z8" s="18"/>
    </row>
    <row r="9" spans="1:28" x14ac:dyDescent="0.2">
      <c r="A9" s="298">
        <v>1</v>
      </c>
      <c r="B9" s="298"/>
      <c r="C9" s="298"/>
      <c r="D9" s="298"/>
      <c r="E9" s="21">
        <v>2</v>
      </c>
      <c r="F9" s="22">
        <v>3</v>
      </c>
      <c r="G9" s="22">
        <v>4</v>
      </c>
      <c r="H9" s="23">
        <v>5</v>
      </c>
      <c r="I9" s="21">
        <v>6</v>
      </c>
      <c r="J9" s="22">
        <v>7</v>
      </c>
      <c r="K9" s="22">
        <v>8</v>
      </c>
      <c r="L9" s="22">
        <v>9</v>
      </c>
      <c r="M9" s="24"/>
      <c r="N9" s="298">
        <v>1</v>
      </c>
      <c r="O9" s="298"/>
      <c r="P9" s="298"/>
      <c r="Q9" s="299"/>
      <c r="R9" s="21">
        <v>10</v>
      </c>
      <c r="S9" s="22">
        <v>11</v>
      </c>
      <c r="T9" s="22">
        <v>12</v>
      </c>
      <c r="U9" s="23">
        <v>13</v>
      </c>
      <c r="V9" s="21">
        <v>14</v>
      </c>
      <c r="W9" s="22">
        <v>15</v>
      </c>
      <c r="X9" s="22">
        <v>16</v>
      </c>
      <c r="Y9" s="23">
        <v>17</v>
      </c>
      <c r="Z9" s="21">
        <v>18</v>
      </c>
    </row>
    <row r="10" spans="1:28" ht="8.1" customHeight="1" x14ac:dyDescent="0.2">
      <c r="A10" s="25"/>
      <c r="B10" s="2"/>
      <c r="C10" s="2"/>
      <c r="D10" s="2"/>
      <c r="E10" s="26"/>
      <c r="F10" s="2"/>
      <c r="G10" s="2"/>
      <c r="H10" s="27"/>
      <c r="I10" s="26"/>
      <c r="J10" s="28"/>
      <c r="K10" s="28"/>
      <c r="L10" s="28"/>
      <c r="N10" s="25"/>
      <c r="O10" s="2"/>
      <c r="P10" s="2"/>
      <c r="Q10" s="2"/>
      <c r="R10" s="29"/>
      <c r="S10" s="28"/>
      <c r="T10" s="28"/>
      <c r="U10" s="30"/>
      <c r="V10" s="29"/>
      <c r="W10" s="28"/>
      <c r="X10" s="28"/>
      <c r="Y10" s="30"/>
    </row>
    <row r="11" spans="1:28" s="13" customFormat="1" ht="17.25" customHeight="1" x14ac:dyDescent="0.25">
      <c r="A11" s="294">
        <v>1</v>
      </c>
      <c r="B11" s="295" t="s">
        <v>15</v>
      </c>
      <c r="C11" s="295"/>
      <c r="D11" s="31" t="s">
        <v>16</v>
      </c>
      <c r="E11" s="32">
        <v>0</v>
      </c>
      <c r="F11" s="33">
        <v>0</v>
      </c>
      <c r="G11" s="33">
        <v>0</v>
      </c>
      <c r="H11" s="34">
        <v>0</v>
      </c>
      <c r="I11" s="33"/>
      <c r="J11" s="33"/>
      <c r="K11" s="33"/>
      <c r="L11" s="33"/>
      <c r="M11" s="35"/>
      <c r="N11" s="294">
        <v>1</v>
      </c>
      <c r="O11" s="295" t="s">
        <v>15</v>
      </c>
      <c r="P11" s="295"/>
      <c r="Q11" s="31" t="s">
        <v>16</v>
      </c>
      <c r="R11" s="32"/>
      <c r="S11" s="33"/>
      <c r="T11" s="33"/>
      <c r="U11" s="36"/>
      <c r="V11" s="37"/>
      <c r="W11" s="33"/>
      <c r="X11" s="33"/>
      <c r="Y11" s="34"/>
      <c r="Z11" s="38">
        <f>SUM(E11:L11,R11:Y11)</f>
        <v>0</v>
      </c>
      <c r="AB11" s="39">
        <f>Z11+Z12</f>
        <v>0</v>
      </c>
    </row>
    <row r="12" spans="1:28" s="13" customFormat="1" ht="17.25" customHeight="1" x14ac:dyDescent="0.25">
      <c r="A12" s="294"/>
      <c r="B12" s="295"/>
      <c r="C12" s="295"/>
      <c r="D12" s="31" t="s">
        <v>17</v>
      </c>
      <c r="E12" s="32">
        <v>0</v>
      </c>
      <c r="F12" s="33">
        <v>0</v>
      </c>
      <c r="G12" s="33">
        <v>0</v>
      </c>
      <c r="H12" s="34">
        <v>0</v>
      </c>
      <c r="I12" s="33"/>
      <c r="J12" s="33"/>
      <c r="K12" s="33"/>
      <c r="L12" s="33"/>
      <c r="M12" s="33"/>
      <c r="N12" s="294"/>
      <c r="O12" s="295"/>
      <c r="P12" s="295"/>
      <c r="Q12" s="31" t="s">
        <v>17</v>
      </c>
      <c r="R12" s="40"/>
      <c r="S12" s="33"/>
      <c r="T12" s="33"/>
      <c r="U12" s="34"/>
      <c r="V12" s="33"/>
      <c r="W12" s="33"/>
      <c r="X12" s="33"/>
      <c r="Y12" s="34"/>
      <c r="Z12" s="38">
        <f t="shared" ref="Z12:Z26" si="0">SUM(E12:L12,R12:Y12)</f>
        <v>0</v>
      </c>
    </row>
    <row r="13" spans="1:28" s="13" customFormat="1" ht="17.25" customHeight="1" x14ac:dyDescent="0.25">
      <c r="A13" s="294">
        <v>2</v>
      </c>
      <c r="B13" s="295" t="s">
        <v>18</v>
      </c>
      <c r="C13" s="295"/>
      <c r="D13" s="31" t="s">
        <v>16</v>
      </c>
      <c r="E13" s="32">
        <v>0</v>
      </c>
      <c r="F13" s="33">
        <v>0</v>
      </c>
      <c r="G13" s="33">
        <v>0</v>
      </c>
      <c r="H13" s="34">
        <v>0</v>
      </c>
      <c r="I13" s="33"/>
      <c r="J13" s="33"/>
      <c r="K13" s="33"/>
      <c r="L13" s="37"/>
      <c r="M13" s="35"/>
      <c r="N13" s="294">
        <v>2</v>
      </c>
      <c r="O13" s="295" t="s">
        <v>18</v>
      </c>
      <c r="P13" s="295"/>
      <c r="Q13" s="31" t="s">
        <v>16</v>
      </c>
      <c r="R13" s="32"/>
      <c r="S13" s="37"/>
      <c r="T13" s="37"/>
      <c r="U13" s="36"/>
      <c r="V13" s="33"/>
      <c r="W13" s="33"/>
      <c r="X13" s="33"/>
      <c r="Y13" s="34"/>
      <c r="Z13" s="38">
        <f t="shared" si="0"/>
        <v>0</v>
      </c>
      <c r="AB13" s="39">
        <f t="shared" ref="AB13" si="1">Z13+Z14</f>
        <v>0</v>
      </c>
    </row>
    <row r="14" spans="1:28" s="13" customFormat="1" ht="17.25" customHeight="1" x14ac:dyDescent="0.25">
      <c r="A14" s="294"/>
      <c r="B14" s="295"/>
      <c r="C14" s="295"/>
      <c r="D14" s="31" t="s">
        <v>17</v>
      </c>
      <c r="E14" s="32">
        <v>0</v>
      </c>
      <c r="F14" s="33">
        <v>0</v>
      </c>
      <c r="G14" s="33">
        <v>0</v>
      </c>
      <c r="H14" s="34">
        <v>0</v>
      </c>
      <c r="I14" s="33"/>
      <c r="J14" s="33"/>
      <c r="K14" s="33"/>
      <c r="L14" s="33"/>
      <c r="M14" s="33"/>
      <c r="N14" s="294"/>
      <c r="O14" s="295"/>
      <c r="P14" s="295"/>
      <c r="Q14" s="31" t="s">
        <v>17</v>
      </c>
      <c r="R14" s="32"/>
      <c r="S14" s="37"/>
      <c r="T14" s="37"/>
      <c r="U14" s="34"/>
      <c r="V14" s="33"/>
      <c r="W14" s="33"/>
      <c r="X14" s="33"/>
      <c r="Y14" s="34"/>
      <c r="Z14" s="38">
        <f t="shared" si="0"/>
        <v>0</v>
      </c>
    </row>
    <row r="15" spans="1:28" s="13" customFormat="1" ht="17.25" customHeight="1" x14ac:dyDescent="0.25">
      <c r="A15" s="294">
        <v>3</v>
      </c>
      <c r="B15" s="295" t="s">
        <v>19</v>
      </c>
      <c r="C15" s="295"/>
      <c r="D15" s="31" t="s">
        <v>16</v>
      </c>
      <c r="E15" s="32">
        <v>0</v>
      </c>
      <c r="F15" s="33">
        <v>0</v>
      </c>
      <c r="G15" s="33">
        <v>0</v>
      </c>
      <c r="H15" s="34">
        <v>0</v>
      </c>
      <c r="I15" s="33"/>
      <c r="J15" s="37"/>
      <c r="K15" s="33"/>
      <c r="L15" s="33"/>
      <c r="M15" s="33"/>
      <c r="N15" s="294">
        <v>3</v>
      </c>
      <c r="O15" s="295" t="s">
        <v>19</v>
      </c>
      <c r="P15" s="295"/>
      <c r="Q15" s="31" t="s">
        <v>16</v>
      </c>
      <c r="R15" s="32"/>
      <c r="S15" s="33"/>
      <c r="T15" s="33"/>
      <c r="U15" s="36"/>
      <c r="V15" s="37"/>
      <c r="W15" s="37"/>
      <c r="X15" s="33"/>
      <c r="Y15" s="34"/>
      <c r="Z15" s="38">
        <f t="shared" si="0"/>
        <v>0</v>
      </c>
      <c r="AB15" s="39">
        <f t="shared" ref="AB15" si="2">Z15+Z16</f>
        <v>0</v>
      </c>
    </row>
    <row r="16" spans="1:28" s="13" customFormat="1" ht="17.25" customHeight="1" x14ac:dyDescent="0.25">
      <c r="A16" s="294"/>
      <c r="B16" s="295"/>
      <c r="C16" s="295"/>
      <c r="D16" s="31" t="s">
        <v>17</v>
      </c>
      <c r="E16" s="32">
        <v>0</v>
      </c>
      <c r="F16" s="33">
        <v>0</v>
      </c>
      <c r="G16" s="33">
        <v>0</v>
      </c>
      <c r="H16" s="34">
        <v>0</v>
      </c>
      <c r="I16" s="33"/>
      <c r="J16" s="33"/>
      <c r="K16" s="33"/>
      <c r="L16" s="33"/>
      <c r="M16" s="33"/>
      <c r="N16" s="294"/>
      <c r="O16" s="295"/>
      <c r="P16" s="295"/>
      <c r="Q16" s="31" t="s">
        <v>17</v>
      </c>
      <c r="R16" s="40"/>
      <c r="S16" s="33"/>
      <c r="T16" s="33"/>
      <c r="U16" s="36"/>
      <c r="V16" s="33"/>
      <c r="W16" s="33"/>
      <c r="X16" s="33"/>
      <c r="Y16" s="34"/>
      <c r="Z16" s="38">
        <f t="shared" si="0"/>
        <v>0</v>
      </c>
    </row>
    <row r="17" spans="1:28" s="13" customFormat="1" ht="17.25" customHeight="1" x14ac:dyDescent="0.25">
      <c r="A17" s="294">
        <v>4</v>
      </c>
      <c r="B17" s="295" t="s">
        <v>20</v>
      </c>
      <c r="C17" s="295"/>
      <c r="D17" s="31" t="s">
        <v>16</v>
      </c>
      <c r="E17" s="32">
        <v>0</v>
      </c>
      <c r="F17" s="33">
        <v>0</v>
      </c>
      <c r="G17" s="33">
        <v>0</v>
      </c>
      <c r="H17" s="34">
        <v>0</v>
      </c>
      <c r="I17" s="33"/>
      <c r="J17" s="37"/>
      <c r="K17" s="33"/>
      <c r="L17" s="33"/>
      <c r="M17" s="33"/>
      <c r="N17" s="294">
        <v>4</v>
      </c>
      <c r="O17" s="295" t="s">
        <v>20</v>
      </c>
      <c r="P17" s="295"/>
      <c r="Q17" s="31" t="s">
        <v>16</v>
      </c>
      <c r="R17" s="40"/>
      <c r="S17" s="37"/>
      <c r="T17" s="37"/>
      <c r="U17" s="36"/>
      <c r="V17" s="37"/>
      <c r="W17" s="33"/>
      <c r="X17" s="33"/>
      <c r="Y17" s="34"/>
      <c r="Z17" s="38">
        <f t="shared" si="0"/>
        <v>0</v>
      </c>
      <c r="AB17" s="39">
        <f t="shared" ref="AB17" si="3">Z17+Z18</f>
        <v>0</v>
      </c>
    </row>
    <row r="18" spans="1:28" s="13" customFormat="1" ht="17.25" customHeight="1" x14ac:dyDescent="0.25">
      <c r="A18" s="294"/>
      <c r="B18" s="295"/>
      <c r="C18" s="295"/>
      <c r="D18" s="31" t="s">
        <v>17</v>
      </c>
      <c r="E18" s="32">
        <v>0</v>
      </c>
      <c r="F18" s="33">
        <v>0</v>
      </c>
      <c r="G18" s="33">
        <v>0</v>
      </c>
      <c r="H18" s="34">
        <v>0</v>
      </c>
      <c r="I18" s="33"/>
      <c r="J18" s="33"/>
      <c r="K18" s="33"/>
      <c r="L18" s="33"/>
      <c r="M18" s="33"/>
      <c r="N18" s="294"/>
      <c r="O18" s="295"/>
      <c r="P18" s="295"/>
      <c r="Q18" s="31" t="s">
        <v>17</v>
      </c>
      <c r="R18" s="32"/>
      <c r="S18" s="33"/>
      <c r="T18" s="33"/>
      <c r="U18" s="34"/>
      <c r="V18" s="33"/>
      <c r="W18" s="33"/>
      <c r="X18" s="33"/>
      <c r="Y18" s="34"/>
      <c r="Z18" s="38">
        <f t="shared" si="0"/>
        <v>0</v>
      </c>
    </row>
    <row r="19" spans="1:28" s="13" customFormat="1" ht="17.25" customHeight="1" x14ac:dyDescent="0.25">
      <c r="A19" s="294">
        <v>5</v>
      </c>
      <c r="B19" s="295" t="s">
        <v>21</v>
      </c>
      <c r="C19" s="295"/>
      <c r="D19" s="31" t="s">
        <v>16</v>
      </c>
      <c r="E19" s="32">
        <v>0</v>
      </c>
      <c r="F19" s="33">
        <v>0</v>
      </c>
      <c r="G19" s="33">
        <v>0</v>
      </c>
      <c r="H19" s="34">
        <v>0</v>
      </c>
      <c r="I19" s="33"/>
      <c r="J19" s="37"/>
      <c r="K19" s="37"/>
      <c r="L19" s="33"/>
      <c r="M19" s="33"/>
      <c r="N19" s="294">
        <v>5</v>
      </c>
      <c r="O19" s="295" t="s">
        <v>21</v>
      </c>
      <c r="P19" s="295"/>
      <c r="Q19" s="31" t="s">
        <v>16</v>
      </c>
      <c r="R19" s="32"/>
      <c r="S19" s="37"/>
      <c r="T19" s="37"/>
      <c r="U19" s="36"/>
      <c r="V19" s="37"/>
      <c r="W19" s="33"/>
      <c r="X19" s="33"/>
      <c r="Y19" s="34"/>
      <c r="Z19" s="38">
        <f t="shared" si="0"/>
        <v>0</v>
      </c>
      <c r="AB19" s="39">
        <f t="shared" ref="AB19" si="4">Z19+Z20</f>
        <v>0</v>
      </c>
    </row>
    <row r="20" spans="1:28" s="13" customFormat="1" ht="17.25" customHeight="1" x14ac:dyDescent="0.25">
      <c r="A20" s="294"/>
      <c r="B20" s="295"/>
      <c r="C20" s="295"/>
      <c r="D20" s="31" t="s">
        <v>17</v>
      </c>
      <c r="E20" s="32">
        <v>0</v>
      </c>
      <c r="F20" s="33">
        <v>0</v>
      </c>
      <c r="G20" s="33">
        <v>0</v>
      </c>
      <c r="H20" s="34">
        <v>0</v>
      </c>
      <c r="I20" s="33"/>
      <c r="J20" s="33"/>
      <c r="K20" s="33"/>
      <c r="L20" s="33"/>
      <c r="M20" s="33"/>
      <c r="N20" s="294"/>
      <c r="O20" s="295"/>
      <c r="P20" s="295"/>
      <c r="Q20" s="31" t="s">
        <v>17</v>
      </c>
      <c r="R20" s="40"/>
      <c r="S20" s="37"/>
      <c r="T20" s="37"/>
      <c r="U20" s="34"/>
      <c r="V20" s="33"/>
      <c r="W20" s="33"/>
      <c r="X20" s="33"/>
      <c r="Y20" s="34"/>
      <c r="Z20" s="38">
        <f t="shared" si="0"/>
        <v>0</v>
      </c>
    </row>
    <row r="21" spans="1:28" s="13" customFormat="1" ht="17.25" customHeight="1" x14ac:dyDescent="0.25">
      <c r="A21" s="294">
        <v>6</v>
      </c>
      <c r="B21" s="295" t="s">
        <v>22</v>
      </c>
      <c r="C21" s="295"/>
      <c r="D21" s="31" t="s">
        <v>16</v>
      </c>
      <c r="E21" s="32">
        <v>0</v>
      </c>
      <c r="F21" s="33">
        <v>0</v>
      </c>
      <c r="G21" s="33">
        <v>0</v>
      </c>
      <c r="H21" s="34">
        <v>0</v>
      </c>
      <c r="I21" s="33"/>
      <c r="J21" s="33"/>
      <c r="K21" s="33"/>
      <c r="L21" s="33"/>
      <c r="M21" s="33"/>
      <c r="N21" s="294">
        <v>6</v>
      </c>
      <c r="O21" s="295" t="s">
        <v>22</v>
      </c>
      <c r="P21" s="295"/>
      <c r="Q21" s="31" t="s">
        <v>16</v>
      </c>
      <c r="R21" s="40"/>
      <c r="S21" s="37"/>
      <c r="T21" s="37"/>
      <c r="U21" s="36"/>
      <c r="V21" s="33"/>
      <c r="W21" s="33"/>
      <c r="X21" s="33"/>
      <c r="Y21" s="34"/>
      <c r="Z21" s="38">
        <f t="shared" si="0"/>
        <v>0</v>
      </c>
      <c r="AB21" s="39">
        <f t="shared" ref="AB21" si="5">Z21+Z22</f>
        <v>0</v>
      </c>
    </row>
    <row r="22" spans="1:28" s="13" customFormat="1" ht="17.25" customHeight="1" x14ac:dyDescent="0.25">
      <c r="A22" s="294"/>
      <c r="B22" s="295"/>
      <c r="C22" s="295"/>
      <c r="D22" s="31" t="s">
        <v>17</v>
      </c>
      <c r="E22" s="32">
        <v>0</v>
      </c>
      <c r="F22" s="33">
        <v>0</v>
      </c>
      <c r="G22" s="33">
        <v>0</v>
      </c>
      <c r="H22" s="34">
        <v>0</v>
      </c>
      <c r="I22" s="33"/>
      <c r="J22" s="33"/>
      <c r="K22" s="33"/>
      <c r="L22" s="37"/>
      <c r="M22" s="35"/>
      <c r="N22" s="294"/>
      <c r="O22" s="295"/>
      <c r="P22" s="295"/>
      <c r="Q22" s="31" t="s">
        <v>17</v>
      </c>
      <c r="R22" s="40"/>
      <c r="S22" s="33"/>
      <c r="T22" s="33"/>
      <c r="U22" s="36"/>
      <c r="V22" s="33"/>
      <c r="W22" s="33"/>
      <c r="X22" s="33"/>
      <c r="Y22" s="34"/>
      <c r="Z22" s="38">
        <f t="shared" si="0"/>
        <v>0</v>
      </c>
    </row>
    <row r="23" spans="1:28" s="13" customFormat="1" ht="17.25" customHeight="1" x14ac:dyDescent="0.25">
      <c r="A23" s="294">
        <v>7</v>
      </c>
      <c r="B23" s="295" t="s">
        <v>23</v>
      </c>
      <c r="C23" s="295"/>
      <c r="D23" s="31" t="s">
        <v>16</v>
      </c>
      <c r="E23" s="32">
        <v>0</v>
      </c>
      <c r="F23" s="33">
        <v>0</v>
      </c>
      <c r="G23" s="33">
        <v>0</v>
      </c>
      <c r="H23" s="34">
        <v>0</v>
      </c>
      <c r="I23" s="33"/>
      <c r="J23" s="37"/>
      <c r="K23" s="37"/>
      <c r="L23" s="37"/>
      <c r="M23" s="35"/>
      <c r="N23" s="294">
        <v>7</v>
      </c>
      <c r="O23" s="295" t="s">
        <v>23</v>
      </c>
      <c r="P23" s="295"/>
      <c r="Q23" s="31" t="s">
        <v>16</v>
      </c>
      <c r="R23" s="40"/>
      <c r="S23" s="37"/>
      <c r="T23" s="37"/>
      <c r="U23" s="36"/>
      <c r="V23" s="37"/>
      <c r="W23" s="33"/>
      <c r="X23" s="33"/>
      <c r="Y23" s="34"/>
      <c r="Z23" s="38">
        <f t="shared" si="0"/>
        <v>0</v>
      </c>
      <c r="AB23" s="39">
        <f t="shared" ref="AB23" si="6">Z23+Z24</f>
        <v>0</v>
      </c>
    </row>
    <row r="24" spans="1:28" s="13" customFormat="1" ht="17.25" customHeight="1" x14ac:dyDescent="0.25">
      <c r="A24" s="294"/>
      <c r="B24" s="295"/>
      <c r="C24" s="295"/>
      <c r="D24" s="31" t="s">
        <v>17</v>
      </c>
      <c r="E24" s="32">
        <v>0</v>
      </c>
      <c r="F24" s="33">
        <v>0</v>
      </c>
      <c r="G24" s="33">
        <v>0</v>
      </c>
      <c r="H24" s="34">
        <v>0</v>
      </c>
      <c r="I24" s="33"/>
      <c r="J24" s="37"/>
      <c r="K24" s="37"/>
      <c r="L24" s="37"/>
      <c r="M24" s="35"/>
      <c r="N24" s="294"/>
      <c r="O24" s="295"/>
      <c r="P24" s="295"/>
      <c r="Q24" s="31" t="s">
        <v>17</v>
      </c>
      <c r="R24" s="32"/>
      <c r="S24" s="37"/>
      <c r="T24" s="37"/>
      <c r="U24" s="34"/>
      <c r="V24" s="33"/>
      <c r="W24" s="33"/>
      <c r="X24" s="33"/>
      <c r="Y24" s="34"/>
      <c r="Z24" s="38">
        <f t="shared" si="0"/>
        <v>0</v>
      </c>
    </row>
    <row r="25" spans="1:28" s="13" customFormat="1" ht="17.25" customHeight="1" x14ac:dyDescent="0.25">
      <c r="A25" s="294">
        <v>8</v>
      </c>
      <c r="B25" s="295" t="s">
        <v>24</v>
      </c>
      <c r="C25" s="295"/>
      <c r="D25" s="31" t="s">
        <v>16</v>
      </c>
      <c r="E25" s="32">
        <v>0</v>
      </c>
      <c r="F25" s="33">
        <v>0</v>
      </c>
      <c r="G25" s="33">
        <v>0</v>
      </c>
      <c r="H25" s="34">
        <v>0</v>
      </c>
      <c r="I25" s="33"/>
      <c r="J25" s="37"/>
      <c r="K25" s="33"/>
      <c r="L25" s="33"/>
      <c r="M25" s="33"/>
      <c r="N25" s="294">
        <v>8</v>
      </c>
      <c r="O25" s="295" t="s">
        <v>24</v>
      </c>
      <c r="P25" s="295"/>
      <c r="Q25" s="31" t="s">
        <v>16</v>
      </c>
      <c r="R25" s="40"/>
      <c r="S25" s="37"/>
      <c r="T25" s="37"/>
      <c r="U25" s="36"/>
      <c r="V25" s="37"/>
      <c r="W25" s="33"/>
      <c r="X25" s="33"/>
      <c r="Y25" s="34"/>
      <c r="Z25" s="37">
        <f t="shared" si="0"/>
        <v>0</v>
      </c>
      <c r="AB25" s="39">
        <f t="shared" ref="AB25" si="7">Z25+Z26</f>
        <v>0</v>
      </c>
    </row>
    <row r="26" spans="1:28" s="13" customFormat="1" ht="17.25" customHeight="1" thickBot="1" x14ac:dyDescent="0.3">
      <c r="A26" s="307"/>
      <c r="B26" s="308"/>
      <c r="C26" s="308"/>
      <c r="D26" s="41" t="s">
        <v>17</v>
      </c>
      <c r="E26" s="42">
        <v>0</v>
      </c>
      <c r="F26" s="43">
        <v>0</v>
      </c>
      <c r="G26" s="43">
        <v>0</v>
      </c>
      <c r="H26" s="44">
        <v>0</v>
      </c>
      <c r="I26" s="43"/>
      <c r="J26" s="43"/>
      <c r="K26" s="45"/>
      <c r="L26" s="45"/>
      <c r="M26" s="35"/>
      <c r="N26" s="307"/>
      <c r="O26" s="308"/>
      <c r="P26" s="308"/>
      <c r="Q26" s="41" t="s">
        <v>17</v>
      </c>
      <c r="R26" s="42"/>
      <c r="S26" s="45"/>
      <c r="T26" s="45"/>
      <c r="U26" s="46"/>
      <c r="V26" s="43"/>
      <c r="W26" s="43"/>
      <c r="X26" s="43"/>
      <c r="Y26" s="44"/>
      <c r="Z26" s="45">
        <f t="shared" si="0"/>
        <v>0</v>
      </c>
    </row>
    <row r="27" spans="1:28" ht="8.1" customHeight="1" thickTop="1" x14ac:dyDescent="0.2">
      <c r="A27" s="6"/>
      <c r="B27" s="6"/>
      <c r="C27" s="6"/>
      <c r="D27" s="6"/>
      <c r="E27" s="7"/>
      <c r="F27" s="8"/>
      <c r="G27" s="9"/>
      <c r="H27" s="9"/>
      <c r="I27" s="9"/>
      <c r="J27" s="9"/>
      <c r="K27" s="9"/>
      <c r="L27" s="9"/>
      <c r="M27" s="10"/>
      <c r="N27" s="6"/>
      <c r="O27" s="6"/>
      <c r="P27" s="6"/>
      <c r="Q27" s="6"/>
      <c r="R27" s="7"/>
      <c r="S27" s="8"/>
      <c r="T27" s="9"/>
      <c r="U27" s="9"/>
      <c r="V27" s="9"/>
      <c r="W27" s="9"/>
      <c r="X27" s="9"/>
      <c r="Y27" s="11"/>
      <c r="Z27" s="9"/>
    </row>
    <row r="28" spans="1:28" s="13" customFormat="1" ht="15" customHeight="1" x14ac:dyDescent="0.25">
      <c r="A28" s="309" t="s">
        <v>4</v>
      </c>
      <c r="B28" s="309"/>
      <c r="C28" s="309"/>
      <c r="D28" s="310"/>
      <c r="E28" s="300" t="s">
        <v>5</v>
      </c>
      <c r="F28" s="301"/>
      <c r="G28" s="301"/>
      <c r="H28" s="301"/>
      <c r="I28" s="301"/>
      <c r="J28" s="301"/>
      <c r="K28" s="301"/>
      <c r="L28" s="301"/>
      <c r="M28" s="12"/>
      <c r="N28" s="309" t="s">
        <v>4</v>
      </c>
      <c r="O28" s="309"/>
      <c r="P28" s="309"/>
      <c r="Q28" s="310"/>
      <c r="R28" s="300" t="s">
        <v>5</v>
      </c>
      <c r="S28" s="301"/>
      <c r="T28" s="301"/>
      <c r="U28" s="301"/>
      <c r="V28" s="301"/>
      <c r="W28" s="301"/>
      <c r="X28" s="301"/>
      <c r="Y28" s="302"/>
      <c r="Z28" s="303" t="s">
        <v>25</v>
      </c>
    </row>
    <row r="29" spans="1:28" s="13" customFormat="1" x14ac:dyDescent="0.25">
      <c r="A29" s="309"/>
      <c r="B29" s="309"/>
      <c r="C29" s="309"/>
      <c r="D29" s="310"/>
      <c r="E29" s="304" t="s">
        <v>7</v>
      </c>
      <c r="F29" s="305"/>
      <c r="G29" s="305"/>
      <c r="H29" s="306"/>
      <c r="I29" s="304" t="s">
        <v>8</v>
      </c>
      <c r="J29" s="305"/>
      <c r="K29" s="305"/>
      <c r="L29" s="305"/>
      <c r="M29" s="12"/>
      <c r="N29" s="309"/>
      <c r="O29" s="309"/>
      <c r="P29" s="309"/>
      <c r="Q29" s="310"/>
      <c r="R29" s="304" t="s">
        <v>9</v>
      </c>
      <c r="S29" s="305"/>
      <c r="T29" s="305"/>
      <c r="U29" s="306"/>
      <c r="V29" s="304" t="s">
        <v>10</v>
      </c>
      <c r="W29" s="305"/>
      <c r="X29" s="305"/>
      <c r="Y29" s="306"/>
      <c r="Z29" s="303"/>
    </row>
    <row r="30" spans="1:28" s="13" customFormat="1" x14ac:dyDescent="0.25">
      <c r="A30" s="14"/>
      <c r="B30" s="14"/>
      <c r="C30" s="14"/>
      <c r="D30" s="14"/>
      <c r="E30" s="15" t="s">
        <v>11</v>
      </c>
      <c r="F30" s="12" t="s">
        <v>12</v>
      </c>
      <c r="G30" s="12" t="s">
        <v>13</v>
      </c>
      <c r="H30" s="16" t="s">
        <v>14</v>
      </c>
      <c r="I30" s="15" t="s">
        <v>11</v>
      </c>
      <c r="J30" s="12" t="s">
        <v>12</v>
      </c>
      <c r="K30" s="12" t="s">
        <v>13</v>
      </c>
      <c r="L30" s="12" t="s">
        <v>14</v>
      </c>
      <c r="M30" s="12"/>
      <c r="N30" s="14"/>
      <c r="O30" s="14"/>
      <c r="P30" s="14"/>
      <c r="Q30" s="14"/>
      <c r="R30" s="15" t="s">
        <v>11</v>
      </c>
      <c r="S30" s="12" t="s">
        <v>12</v>
      </c>
      <c r="T30" s="12" t="s">
        <v>13</v>
      </c>
      <c r="U30" s="16" t="s">
        <v>14</v>
      </c>
      <c r="V30" s="15" t="s">
        <v>11</v>
      </c>
      <c r="W30" s="12" t="s">
        <v>12</v>
      </c>
      <c r="X30" s="12" t="s">
        <v>13</v>
      </c>
      <c r="Y30" s="16" t="s">
        <v>14</v>
      </c>
      <c r="Z30" s="303"/>
    </row>
    <row r="31" spans="1:28" ht="8.1" customHeight="1" x14ac:dyDescent="0.2">
      <c r="A31" s="17"/>
      <c r="B31" s="17"/>
      <c r="C31" s="18"/>
      <c r="D31" s="18"/>
      <c r="E31" s="19"/>
      <c r="F31" s="18"/>
      <c r="G31" s="18"/>
      <c r="H31" s="20"/>
      <c r="I31" s="19"/>
      <c r="J31" s="18"/>
      <c r="K31" s="18"/>
      <c r="L31" s="18"/>
      <c r="M31" s="18"/>
      <c r="N31" s="17"/>
      <c r="O31" s="17"/>
      <c r="P31" s="18"/>
      <c r="Q31" s="18"/>
      <c r="R31" s="19"/>
      <c r="S31" s="18"/>
      <c r="T31" s="18"/>
      <c r="U31" s="20"/>
      <c r="V31" s="19"/>
      <c r="W31" s="18"/>
      <c r="X31" s="18"/>
      <c r="Y31" s="20"/>
      <c r="Z31" s="18"/>
    </row>
    <row r="32" spans="1:28" x14ac:dyDescent="0.2">
      <c r="A32" s="298">
        <v>1</v>
      </c>
      <c r="B32" s="298"/>
      <c r="C32" s="298"/>
      <c r="D32" s="299"/>
      <c r="E32" s="21">
        <v>2</v>
      </c>
      <c r="F32" s="22">
        <v>3</v>
      </c>
      <c r="G32" s="22">
        <v>4</v>
      </c>
      <c r="H32" s="23">
        <v>5</v>
      </c>
      <c r="I32" s="21">
        <v>6</v>
      </c>
      <c r="J32" s="22">
        <v>7</v>
      </c>
      <c r="K32" s="22">
        <v>8</v>
      </c>
      <c r="L32" s="22">
        <v>9</v>
      </c>
      <c r="M32" s="24"/>
      <c r="N32" s="298">
        <v>1</v>
      </c>
      <c r="O32" s="298"/>
      <c r="P32" s="298"/>
      <c r="Q32" s="299"/>
      <c r="R32" s="21">
        <v>10</v>
      </c>
      <c r="S32" s="22">
        <v>11</v>
      </c>
      <c r="T32" s="22">
        <v>12</v>
      </c>
      <c r="U32" s="23">
        <v>13</v>
      </c>
      <c r="V32" s="21">
        <v>14</v>
      </c>
      <c r="W32" s="22">
        <v>15</v>
      </c>
      <c r="X32" s="22">
        <v>16</v>
      </c>
      <c r="Y32" s="23">
        <v>17</v>
      </c>
      <c r="Z32" s="21">
        <v>18</v>
      </c>
    </row>
    <row r="33" spans="1:28" s="13" customFormat="1" ht="6" customHeight="1" x14ac:dyDescent="0.25">
      <c r="A33" s="47"/>
      <c r="B33" s="48"/>
      <c r="C33" s="48"/>
      <c r="D33" s="31"/>
      <c r="E33" s="32"/>
      <c r="F33" s="33"/>
      <c r="G33" s="33"/>
      <c r="H33" s="34"/>
      <c r="I33" s="33"/>
      <c r="J33" s="35"/>
      <c r="K33" s="35"/>
      <c r="L33" s="35"/>
      <c r="M33" s="35"/>
      <c r="N33" s="47"/>
      <c r="O33" s="48"/>
      <c r="P33" s="48"/>
      <c r="Q33" s="31"/>
      <c r="R33" s="32"/>
      <c r="S33" s="35"/>
      <c r="T33" s="35"/>
      <c r="U33" s="34"/>
      <c r="V33" s="33"/>
      <c r="W33" s="33"/>
      <c r="X33" s="33"/>
      <c r="Y33" s="34"/>
      <c r="Z33" s="49"/>
    </row>
    <row r="34" spans="1:28" s="58" customFormat="1" ht="18" customHeight="1" x14ac:dyDescent="0.25">
      <c r="A34" s="296">
        <v>9</v>
      </c>
      <c r="B34" s="297" t="s">
        <v>26</v>
      </c>
      <c r="C34" s="297"/>
      <c r="D34" s="50" t="s">
        <v>16</v>
      </c>
      <c r="E34" s="51">
        <v>0</v>
      </c>
      <c r="F34" s="52">
        <v>0</v>
      </c>
      <c r="G34" s="52">
        <v>0</v>
      </c>
      <c r="H34" s="53">
        <v>0</v>
      </c>
      <c r="I34" s="52"/>
      <c r="J34" s="54"/>
      <c r="K34" s="54"/>
      <c r="L34" s="54"/>
      <c r="M34" s="55"/>
      <c r="N34" s="296">
        <v>9</v>
      </c>
      <c r="O34" s="297" t="s">
        <v>26</v>
      </c>
      <c r="P34" s="297"/>
      <c r="Q34" s="50" t="s">
        <v>16</v>
      </c>
      <c r="R34" s="51"/>
      <c r="S34" s="52"/>
      <c r="T34" s="52"/>
      <c r="U34" s="56"/>
      <c r="V34" s="54"/>
      <c r="W34" s="52"/>
      <c r="X34" s="52"/>
      <c r="Y34" s="53"/>
      <c r="Z34" s="57">
        <f t="shared" ref="Z34:Z47" si="8">SUM(E34:L34,R34:Y34)</f>
        <v>0</v>
      </c>
      <c r="AB34" s="59">
        <f t="shared" ref="AB34:AB48" si="9">Z34+Z35</f>
        <v>0</v>
      </c>
    </row>
    <row r="35" spans="1:28" s="58" customFormat="1" ht="18" customHeight="1" x14ac:dyDescent="0.25">
      <c r="A35" s="296"/>
      <c r="B35" s="297"/>
      <c r="C35" s="297"/>
      <c r="D35" s="50" t="s">
        <v>17</v>
      </c>
      <c r="E35" s="51">
        <v>0</v>
      </c>
      <c r="F35" s="52">
        <v>0</v>
      </c>
      <c r="G35" s="52">
        <v>0</v>
      </c>
      <c r="H35" s="53">
        <v>0</v>
      </c>
      <c r="I35" s="52"/>
      <c r="J35" s="54"/>
      <c r="K35" s="52"/>
      <c r="L35" s="54"/>
      <c r="M35" s="55"/>
      <c r="N35" s="296"/>
      <c r="O35" s="297"/>
      <c r="P35" s="297"/>
      <c r="Q35" s="50" t="s">
        <v>17</v>
      </c>
      <c r="R35" s="60"/>
      <c r="S35" s="52"/>
      <c r="T35" s="52"/>
      <c r="U35" s="53"/>
      <c r="V35" s="52"/>
      <c r="W35" s="52"/>
      <c r="X35" s="52"/>
      <c r="Y35" s="53"/>
      <c r="Z35" s="57">
        <f t="shared" si="8"/>
        <v>0</v>
      </c>
    </row>
    <row r="36" spans="1:28" s="58" customFormat="1" ht="18" customHeight="1" x14ac:dyDescent="0.25">
      <c r="A36" s="296">
        <v>10</v>
      </c>
      <c r="B36" s="297" t="s">
        <v>27</v>
      </c>
      <c r="C36" s="297"/>
      <c r="D36" s="50" t="s">
        <v>16</v>
      </c>
      <c r="E36" s="51">
        <v>0</v>
      </c>
      <c r="F36" s="52">
        <v>0</v>
      </c>
      <c r="G36" s="52">
        <v>0</v>
      </c>
      <c r="H36" s="53">
        <v>0</v>
      </c>
      <c r="I36" s="52"/>
      <c r="J36" s="54"/>
      <c r="K36" s="54"/>
      <c r="L36" s="52"/>
      <c r="M36" s="52"/>
      <c r="N36" s="296">
        <v>10</v>
      </c>
      <c r="O36" s="297" t="s">
        <v>27</v>
      </c>
      <c r="P36" s="297"/>
      <c r="Q36" s="50" t="s">
        <v>16</v>
      </c>
      <c r="R36" s="51"/>
      <c r="S36" s="54"/>
      <c r="T36" s="54"/>
      <c r="U36" s="56"/>
      <c r="V36" s="54"/>
      <c r="W36" s="52"/>
      <c r="X36" s="52"/>
      <c r="Y36" s="53"/>
      <c r="Z36" s="57">
        <f t="shared" si="8"/>
        <v>0</v>
      </c>
      <c r="AB36" s="59">
        <f t="shared" si="9"/>
        <v>0</v>
      </c>
    </row>
    <row r="37" spans="1:28" s="58" customFormat="1" ht="18" customHeight="1" x14ac:dyDescent="0.25">
      <c r="A37" s="296"/>
      <c r="B37" s="297"/>
      <c r="C37" s="297"/>
      <c r="D37" s="50" t="s">
        <v>17</v>
      </c>
      <c r="E37" s="51">
        <v>0</v>
      </c>
      <c r="F37" s="52">
        <v>0</v>
      </c>
      <c r="G37" s="52">
        <v>0</v>
      </c>
      <c r="H37" s="53">
        <v>0</v>
      </c>
      <c r="I37" s="52"/>
      <c r="J37" s="52"/>
      <c r="K37" s="52"/>
      <c r="L37" s="52"/>
      <c r="M37" s="52"/>
      <c r="N37" s="296"/>
      <c r="O37" s="297"/>
      <c r="P37" s="297"/>
      <c r="Q37" s="50" t="s">
        <v>17</v>
      </c>
      <c r="R37" s="51"/>
      <c r="S37" s="54"/>
      <c r="T37" s="54"/>
      <c r="U37" s="53"/>
      <c r="V37" s="52"/>
      <c r="W37" s="52"/>
      <c r="X37" s="52"/>
      <c r="Y37" s="53"/>
      <c r="Z37" s="57">
        <f t="shared" si="8"/>
        <v>0</v>
      </c>
    </row>
    <row r="38" spans="1:28" s="58" customFormat="1" ht="18" customHeight="1" x14ac:dyDescent="0.25">
      <c r="A38" s="296">
        <v>11</v>
      </c>
      <c r="B38" s="297" t="s">
        <v>28</v>
      </c>
      <c r="C38" s="297"/>
      <c r="D38" s="50" t="s">
        <v>16</v>
      </c>
      <c r="E38" s="51">
        <v>0</v>
      </c>
      <c r="F38" s="52">
        <v>0</v>
      </c>
      <c r="G38" s="52">
        <v>0</v>
      </c>
      <c r="H38" s="53">
        <v>0</v>
      </c>
      <c r="I38" s="52"/>
      <c r="J38" s="54"/>
      <c r="K38" s="54"/>
      <c r="L38" s="52"/>
      <c r="M38" s="52"/>
      <c r="N38" s="296">
        <v>11</v>
      </c>
      <c r="O38" s="297" t="s">
        <v>28</v>
      </c>
      <c r="P38" s="297"/>
      <c r="Q38" s="50" t="s">
        <v>16</v>
      </c>
      <c r="R38" s="51"/>
      <c r="S38" s="52"/>
      <c r="T38" s="52"/>
      <c r="U38" s="56"/>
      <c r="V38" s="54"/>
      <c r="W38" s="54"/>
      <c r="X38" s="52"/>
      <c r="Y38" s="53"/>
      <c r="Z38" s="57">
        <f t="shared" si="8"/>
        <v>0</v>
      </c>
      <c r="AB38" s="59">
        <f t="shared" si="9"/>
        <v>0</v>
      </c>
    </row>
    <row r="39" spans="1:28" s="58" customFormat="1" ht="18" customHeight="1" x14ac:dyDescent="0.25">
      <c r="A39" s="296"/>
      <c r="B39" s="297"/>
      <c r="C39" s="297"/>
      <c r="D39" s="50" t="s">
        <v>17</v>
      </c>
      <c r="E39" s="51">
        <v>0</v>
      </c>
      <c r="F39" s="52">
        <v>0</v>
      </c>
      <c r="G39" s="52">
        <v>0</v>
      </c>
      <c r="H39" s="53">
        <v>0</v>
      </c>
      <c r="I39" s="52"/>
      <c r="J39" s="52"/>
      <c r="K39" s="54"/>
      <c r="L39" s="52"/>
      <c r="M39" s="52"/>
      <c r="N39" s="296"/>
      <c r="O39" s="297"/>
      <c r="P39" s="297"/>
      <c r="Q39" s="50" t="s">
        <v>17</v>
      </c>
      <c r="R39" s="60"/>
      <c r="S39" s="52"/>
      <c r="T39" s="52"/>
      <c r="U39" s="56"/>
      <c r="V39" s="52"/>
      <c r="W39" s="52"/>
      <c r="X39" s="52"/>
      <c r="Y39" s="53"/>
      <c r="Z39" s="57">
        <f t="shared" si="8"/>
        <v>0</v>
      </c>
    </row>
    <row r="40" spans="1:28" s="13" customFormat="1" ht="18" customHeight="1" x14ac:dyDescent="0.25">
      <c r="A40" s="294">
        <v>12</v>
      </c>
      <c r="B40" s="295" t="s">
        <v>29</v>
      </c>
      <c r="C40" s="295"/>
      <c r="D40" s="31" t="s">
        <v>16</v>
      </c>
      <c r="E40" s="32">
        <v>0</v>
      </c>
      <c r="F40" s="33">
        <v>0</v>
      </c>
      <c r="G40" s="33">
        <v>0</v>
      </c>
      <c r="H40" s="34">
        <v>0</v>
      </c>
      <c r="I40" s="33"/>
      <c r="J40" s="37"/>
      <c r="K40" s="33"/>
      <c r="L40" s="33"/>
      <c r="M40" s="33"/>
      <c r="N40" s="294">
        <v>12</v>
      </c>
      <c r="O40" s="295" t="s">
        <v>29</v>
      </c>
      <c r="P40" s="295"/>
      <c r="Q40" s="31" t="s">
        <v>16</v>
      </c>
      <c r="R40" s="40"/>
      <c r="S40" s="37"/>
      <c r="T40" s="37"/>
      <c r="U40" s="36"/>
      <c r="V40" s="37"/>
      <c r="W40" s="33"/>
      <c r="X40" s="33"/>
      <c r="Y40" s="34"/>
      <c r="Z40" s="38">
        <f t="shared" si="8"/>
        <v>0</v>
      </c>
      <c r="AB40" s="39">
        <f t="shared" si="9"/>
        <v>0</v>
      </c>
    </row>
    <row r="41" spans="1:28" s="13" customFormat="1" ht="18" customHeight="1" x14ac:dyDescent="0.25">
      <c r="A41" s="294"/>
      <c r="B41" s="295"/>
      <c r="C41" s="295"/>
      <c r="D41" s="31" t="s">
        <v>17</v>
      </c>
      <c r="E41" s="32">
        <v>0</v>
      </c>
      <c r="F41" s="33">
        <v>0</v>
      </c>
      <c r="G41" s="33">
        <v>0</v>
      </c>
      <c r="H41" s="34">
        <v>0</v>
      </c>
      <c r="I41" s="33"/>
      <c r="J41" s="37"/>
      <c r="K41" s="33"/>
      <c r="L41" s="33"/>
      <c r="M41" s="33"/>
      <c r="N41" s="294"/>
      <c r="O41" s="295"/>
      <c r="P41" s="295"/>
      <c r="Q41" s="31" t="s">
        <v>17</v>
      </c>
      <c r="R41" s="32"/>
      <c r="S41" s="33"/>
      <c r="T41" s="33"/>
      <c r="U41" s="34"/>
      <c r="V41" s="33"/>
      <c r="W41" s="33"/>
      <c r="X41" s="33"/>
      <c r="Y41" s="34"/>
      <c r="Z41" s="38">
        <f t="shared" si="8"/>
        <v>0</v>
      </c>
    </row>
    <row r="42" spans="1:28" s="13" customFormat="1" ht="18" customHeight="1" x14ac:dyDescent="0.25">
      <c r="A42" s="294">
        <v>13</v>
      </c>
      <c r="B42" s="295" t="s">
        <v>30</v>
      </c>
      <c r="C42" s="295"/>
      <c r="D42" s="31" t="s">
        <v>16</v>
      </c>
      <c r="E42" s="32">
        <v>0</v>
      </c>
      <c r="F42" s="33">
        <v>0</v>
      </c>
      <c r="G42" s="33">
        <v>0</v>
      </c>
      <c r="H42" s="34">
        <v>0</v>
      </c>
      <c r="I42" s="33"/>
      <c r="J42" s="37"/>
      <c r="K42" s="37"/>
      <c r="L42" s="37"/>
      <c r="M42" s="35"/>
      <c r="N42" s="294">
        <v>13</v>
      </c>
      <c r="O42" s="295" t="s">
        <v>30</v>
      </c>
      <c r="P42" s="295"/>
      <c r="Q42" s="31" t="s">
        <v>16</v>
      </c>
      <c r="R42" s="32"/>
      <c r="S42" s="37"/>
      <c r="T42" s="37"/>
      <c r="U42" s="36"/>
      <c r="V42" s="37"/>
      <c r="W42" s="33"/>
      <c r="X42" s="33"/>
      <c r="Y42" s="34"/>
      <c r="Z42" s="38">
        <f t="shared" si="8"/>
        <v>0</v>
      </c>
      <c r="AB42" s="39">
        <f t="shared" si="9"/>
        <v>0</v>
      </c>
    </row>
    <row r="43" spans="1:28" s="13" customFormat="1" ht="18" customHeight="1" x14ac:dyDescent="0.25">
      <c r="A43" s="294"/>
      <c r="B43" s="295"/>
      <c r="C43" s="295"/>
      <c r="D43" s="31" t="s">
        <v>17</v>
      </c>
      <c r="E43" s="32">
        <v>0</v>
      </c>
      <c r="F43" s="33">
        <v>0</v>
      </c>
      <c r="G43" s="33">
        <v>0</v>
      </c>
      <c r="H43" s="34">
        <v>0</v>
      </c>
      <c r="I43" s="33"/>
      <c r="J43" s="37"/>
      <c r="K43" s="37"/>
      <c r="L43" s="37"/>
      <c r="M43" s="35"/>
      <c r="N43" s="294"/>
      <c r="O43" s="295"/>
      <c r="P43" s="295"/>
      <c r="Q43" s="31" t="s">
        <v>17</v>
      </c>
      <c r="R43" s="40"/>
      <c r="S43" s="37"/>
      <c r="T43" s="37"/>
      <c r="U43" s="34"/>
      <c r="V43" s="33"/>
      <c r="W43" s="33"/>
      <c r="X43" s="33"/>
      <c r="Y43" s="34"/>
      <c r="Z43" s="38">
        <f t="shared" si="8"/>
        <v>0</v>
      </c>
    </row>
    <row r="44" spans="1:28" s="13" customFormat="1" ht="18" customHeight="1" x14ac:dyDescent="0.25">
      <c r="A44" s="294">
        <v>14</v>
      </c>
      <c r="B44" s="295" t="s">
        <v>31</v>
      </c>
      <c r="C44" s="295"/>
      <c r="D44" s="31" t="s">
        <v>16</v>
      </c>
      <c r="E44" s="32">
        <v>0</v>
      </c>
      <c r="F44" s="33">
        <v>0</v>
      </c>
      <c r="G44" s="33">
        <v>0</v>
      </c>
      <c r="H44" s="34">
        <v>0</v>
      </c>
      <c r="I44" s="33"/>
      <c r="J44" s="37"/>
      <c r="K44" s="33"/>
      <c r="L44" s="33"/>
      <c r="M44" s="33"/>
      <c r="N44" s="294">
        <v>14</v>
      </c>
      <c r="O44" s="295" t="s">
        <v>31</v>
      </c>
      <c r="P44" s="295"/>
      <c r="Q44" s="31" t="s">
        <v>16</v>
      </c>
      <c r="R44" s="40"/>
      <c r="S44" s="37"/>
      <c r="T44" s="37"/>
      <c r="U44" s="36"/>
      <c r="V44" s="33"/>
      <c r="W44" s="33"/>
      <c r="X44" s="33"/>
      <c r="Y44" s="34"/>
      <c r="Z44" s="38">
        <f t="shared" si="8"/>
        <v>0</v>
      </c>
      <c r="AB44" s="39">
        <f t="shared" si="9"/>
        <v>0</v>
      </c>
    </row>
    <row r="45" spans="1:28" s="13" customFormat="1" ht="18" customHeight="1" x14ac:dyDescent="0.25">
      <c r="A45" s="294"/>
      <c r="B45" s="295"/>
      <c r="C45" s="295"/>
      <c r="D45" s="31" t="s">
        <v>17</v>
      </c>
      <c r="E45" s="32">
        <v>0</v>
      </c>
      <c r="F45" s="33">
        <v>0</v>
      </c>
      <c r="G45" s="33">
        <v>0</v>
      </c>
      <c r="H45" s="34">
        <v>0</v>
      </c>
      <c r="I45" s="33"/>
      <c r="J45" s="37"/>
      <c r="K45" s="33"/>
      <c r="L45" s="33"/>
      <c r="M45" s="33"/>
      <c r="N45" s="294"/>
      <c r="O45" s="295"/>
      <c r="P45" s="295"/>
      <c r="Q45" s="31" t="s">
        <v>17</v>
      </c>
      <c r="R45" s="40"/>
      <c r="S45" s="33"/>
      <c r="T45" s="33"/>
      <c r="U45" s="36"/>
      <c r="V45" s="33"/>
      <c r="W45" s="33"/>
      <c r="X45" s="33"/>
      <c r="Y45" s="34"/>
      <c r="Z45" s="38">
        <f t="shared" si="8"/>
        <v>0</v>
      </c>
    </row>
    <row r="46" spans="1:28" s="13" customFormat="1" ht="18" customHeight="1" x14ac:dyDescent="0.25">
      <c r="A46" s="294">
        <v>15</v>
      </c>
      <c r="B46" s="295" t="s">
        <v>32</v>
      </c>
      <c r="C46" s="295"/>
      <c r="D46" s="31" t="s">
        <v>16</v>
      </c>
      <c r="E46" s="32">
        <v>0</v>
      </c>
      <c r="F46" s="33">
        <v>0</v>
      </c>
      <c r="G46" s="33">
        <v>0</v>
      </c>
      <c r="H46" s="34">
        <v>0</v>
      </c>
      <c r="I46" s="33"/>
      <c r="J46" s="37"/>
      <c r="K46" s="33"/>
      <c r="L46" s="37"/>
      <c r="M46" s="35"/>
      <c r="N46" s="294">
        <v>15</v>
      </c>
      <c r="O46" s="295" t="s">
        <v>32</v>
      </c>
      <c r="P46" s="295"/>
      <c r="Q46" s="31" t="s">
        <v>16</v>
      </c>
      <c r="R46" s="40"/>
      <c r="S46" s="37"/>
      <c r="T46" s="37"/>
      <c r="U46" s="36"/>
      <c r="V46" s="37"/>
      <c r="W46" s="33"/>
      <c r="X46" s="33"/>
      <c r="Y46" s="34"/>
      <c r="Z46" s="38">
        <f t="shared" si="8"/>
        <v>0</v>
      </c>
      <c r="AB46" s="39">
        <f t="shared" si="9"/>
        <v>0</v>
      </c>
    </row>
    <row r="47" spans="1:28" s="13" customFormat="1" ht="18" customHeight="1" x14ac:dyDescent="0.25">
      <c r="A47" s="294"/>
      <c r="B47" s="295"/>
      <c r="C47" s="295"/>
      <c r="D47" s="31" t="s">
        <v>17</v>
      </c>
      <c r="E47" s="32">
        <v>0</v>
      </c>
      <c r="F47" s="33">
        <v>0</v>
      </c>
      <c r="G47" s="33">
        <v>0</v>
      </c>
      <c r="H47" s="34"/>
      <c r="I47" s="33"/>
      <c r="J47" s="37"/>
      <c r="K47" s="37"/>
      <c r="L47" s="37"/>
      <c r="M47" s="35"/>
      <c r="N47" s="294"/>
      <c r="O47" s="295"/>
      <c r="P47" s="295"/>
      <c r="Q47" s="31" t="s">
        <v>17</v>
      </c>
      <c r="R47" s="32"/>
      <c r="S47" s="37"/>
      <c r="T47" s="37"/>
      <c r="U47" s="34"/>
      <c r="V47" s="33"/>
      <c r="W47" s="33"/>
      <c r="X47" s="33"/>
      <c r="Y47" s="34"/>
      <c r="Z47" s="38">
        <f t="shared" si="8"/>
        <v>0</v>
      </c>
    </row>
    <row r="48" spans="1:28" s="13" customFormat="1" ht="8.1" customHeight="1" x14ac:dyDescent="0.25">
      <c r="A48" s="61"/>
      <c r="B48" s="61"/>
      <c r="C48" s="61"/>
      <c r="D48" s="61"/>
      <c r="E48" s="32"/>
      <c r="F48" s="33"/>
      <c r="G48" s="33"/>
      <c r="H48" s="34"/>
      <c r="I48" s="62"/>
      <c r="J48" s="37"/>
      <c r="K48" s="37"/>
      <c r="L48" s="37"/>
      <c r="M48" s="35"/>
      <c r="N48" s="61"/>
      <c r="O48" s="61"/>
      <c r="P48" s="61"/>
      <c r="Q48" s="61"/>
      <c r="R48" s="40"/>
      <c r="S48" s="37"/>
      <c r="T48" s="37"/>
      <c r="U48" s="36"/>
      <c r="V48" s="40"/>
      <c r="W48" s="37"/>
      <c r="X48" s="37"/>
      <c r="Y48" s="36"/>
      <c r="Z48" s="40"/>
      <c r="AB48" s="39">
        <f t="shared" si="9"/>
        <v>0</v>
      </c>
    </row>
    <row r="49" spans="1:26" s="13" customFormat="1" ht="8.1" customHeight="1" x14ac:dyDescent="0.25">
      <c r="A49" s="63"/>
      <c r="B49" s="63"/>
      <c r="C49" s="63"/>
      <c r="D49" s="63"/>
      <c r="E49" s="64"/>
      <c r="F49" s="65"/>
      <c r="G49" s="65"/>
      <c r="H49" s="66"/>
      <c r="I49" s="65"/>
      <c r="J49" s="65"/>
      <c r="K49" s="65"/>
      <c r="L49" s="65"/>
      <c r="M49" s="67"/>
      <c r="N49" s="63"/>
      <c r="O49" s="63"/>
      <c r="P49" s="63"/>
      <c r="Q49" s="63"/>
      <c r="R49" s="64"/>
      <c r="S49" s="65"/>
      <c r="T49" s="65"/>
      <c r="U49" s="66"/>
      <c r="V49" s="65"/>
      <c r="W49" s="65"/>
      <c r="X49" s="65"/>
      <c r="Y49" s="66"/>
      <c r="Z49" s="65"/>
    </row>
    <row r="50" spans="1:26" s="13" customFormat="1" ht="9.75" customHeight="1" x14ac:dyDescent="0.25">
      <c r="A50" s="68"/>
      <c r="B50" s="68" t="s">
        <v>33</v>
      </c>
      <c r="C50" s="68"/>
      <c r="D50" s="68"/>
      <c r="E50" s="32">
        <f>SUM(E11:E26,E34:E47)</f>
        <v>0</v>
      </c>
      <c r="F50" s="33">
        <f t="shared" ref="F50:L50" si="10">SUM(F11:F26,F34:F47)</f>
        <v>0</v>
      </c>
      <c r="G50" s="33">
        <f t="shared" si="10"/>
        <v>0</v>
      </c>
      <c r="H50" s="34">
        <f t="shared" si="10"/>
        <v>0</v>
      </c>
      <c r="I50" s="33">
        <f t="shared" si="10"/>
        <v>0</v>
      </c>
      <c r="J50" s="33">
        <f t="shared" si="10"/>
        <v>0</v>
      </c>
      <c r="K50" s="33">
        <f t="shared" si="10"/>
        <v>0</v>
      </c>
      <c r="L50" s="33">
        <f t="shared" si="10"/>
        <v>0</v>
      </c>
      <c r="M50" s="33"/>
      <c r="N50" s="68"/>
      <c r="O50" s="68" t="s">
        <v>33</v>
      </c>
      <c r="P50" s="68"/>
      <c r="Q50" s="68"/>
      <c r="R50" s="32">
        <f t="shared" ref="R50:Y50" si="11">SUM(R11:R26,R34:R47)</f>
        <v>0</v>
      </c>
      <c r="S50" s="33">
        <f t="shared" si="11"/>
        <v>0</v>
      </c>
      <c r="T50" s="33">
        <f t="shared" si="11"/>
        <v>0</v>
      </c>
      <c r="U50" s="34">
        <f t="shared" si="11"/>
        <v>0</v>
      </c>
      <c r="V50" s="33">
        <f t="shared" si="11"/>
        <v>0</v>
      </c>
      <c r="W50" s="33">
        <f t="shared" si="11"/>
        <v>0</v>
      </c>
      <c r="X50" s="33">
        <f t="shared" si="11"/>
        <v>0</v>
      </c>
      <c r="Y50" s="34">
        <f t="shared" si="11"/>
        <v>0</v>
      </c>
      <c r="Z50" s="38">
        <f t="shared" ref="Z50" si="12">SUM(Z10:Z26,Z34:Z47)</f>
        <v>0</v>
      </c>
    </row>
    <row r="51" spans="1:26" ht="8.1" customHeight="1" thickBot="1" x14ac:dyDescent="0.25">
      <c r="A51" s="69"/>
      <c r="B51" s="69"/>
      <c r="C51" s="69"/>
      <c r="D51" s="69"/>
      <c r="E51" s="70"/>
      <c r="F51" s="71"/>
      <c r="G51" s="71"/>
      <c r="H51" s="72"/>
      <c r="I51" s="71"/>
      <c r="J51" s="71"/>
      <c r="K51" s="71"/>
      <c r="L51" s="71"/>
      <c r="M51" s="73"/>
      <c r="N51" s="69"/>
      <c r="O51" s="69"/>
      <c r="P51" s="69"/>
      <c r="Q51" s="69"/>
      <c r="R51" s="70"/>
      <c r="S51" s="71"/>
      <c r="T51" s="71"/>
      <c r="U51" s="72"/>
      <c r="V51" s="71"/>
      <c r="W51" s="71"/>
      <c r="X51" s="71"/>
      <c r="Y51" s="72"/>
      <c r="Z51" s="71"/>
    </row>
    <row r="52" spans="1:26" ht="8.1" customHeight="1" thickTop="1" x14ac:dyDescent="0.2">
      <c r="A52" s="2"/>
      <c r="B52" s="2"/>
      <c r="C52" s="2"/>
      <c r="D52" s="2"/>
      <c r="E52" s="2"/>
      <c r="F52" s="2"/>
      <c r="G52" s="2"/>
      <c r="H52" s="2"/>
      <c r="I52" s="2"/>
      <c r="N52" s="2"/>
      <c r="O52" s="2"/>
      <c r="P52" s="2"/>
      <c r="Q52" s="2"/>
    </row>
    <row r="53" spans="1:26" ht="39.75" customHeight="1" x14ac:dyDescent="0.2">
      <c r="A53" s="293" t="s">
        <v>34</v>
      </c>
      <c r="B53" s="293"/>
      <c r="C53" s="293" t="s">
        <v>35</v>
      </c>
      <c r="D53" s="293"/>
      <c r="E53" s="293"/>
      <c r="F53" s="293"/>
      <c r="G53" s="293"/>
      <c r="H53" s="293"/>
      <c r="I53" s="293"/>
      <c r="N53" s="293" t="s">
        <v>34</v>
      </c>
      <c r="O53" s="293"/>
    </row>
    <row r="54" spans="1:26" x14ac:dyDescent="0.2">
      <c r="D54" s="4" t="s">
        <v>36</v>
      </c>
      <c r="E54" s="75">
        <f t="shared" ref="E54:L55" si="13">E11+E13+E15+E17+E19+E21+E23+E25+E34+E36+E38+E40+E42+E44+E46</f>
        <v>0</v>
      </c>
      <c r="F54" s="75">
        <f t="shared" si="13"/>
        <v>0</v>
      </c>
      <c r="G54" s="75">
        <f t="shared" si="13"/>
        <v>0</v>
      </c>
      <c r="H54" s="75">
        <f t="shared" si="13"/>
        <v>0</v>
      </c>
      <c r="I54" s="75">
        <f t="shared" si="13"/>
        <v>0</v>
      </c>
      <c r="J54" s="75">
        <f t="shared" si="13"/>
        <v>0</v>
      </c>
      <c r="K54" s="75">
        <f t="shared" si="13"/>
        <v>0</v>
      </c>
      <c r="L54" s="75">
        <f t="shared" si="13"/>
        <v>0</v>
      </c>
      <c r="R54" s="75">
        <f t="shared" ref="R54:Z55" si="14">R11+R13+R15+R17+R19+R21+R23+R25+R34+R36+R38+R40+R42+R44+R46</f>
        <v>0</v>
      </c>
      <c r="S54" s="75">
        <f t="shared" si="14"/>
        <v>0</v>
      </c>
      <c r="T54" s="75">
        <f t="shared" si="14"/>
        <v>0</v>
      </c>
      <c r="U54" s="75">
        <f t="shared" si="14"/>
        <v>0</v>
      </c>
      <c r="V54" s="75">
        <f t="shared" si="14"/>
        <v>0</v>
      </c>
      <c r="W54" s="75">
        <f t="shared" si="14"/>
        <v>0</v>
      </c>
      <c r="X54" s="75">
        <f t="shared" si="14"/>
        <v>0</v>
      </c>
      <c r="Y54" s="75">
        <f t="shared" si="14"/>
        <v>0</v>
      </c>
      <c r="Z54" s="75">
        <f t="shared" si="14"/>
        <v>0</v>
      </c>
    </row>
    <row r="55" spans="1:26" x14ac:dyDescent="0.2">
      <c r="D55" s="4" t="s">
        <v>37</v>
      </c>
      <c r="E55" s="75">
        <f t="shared" si="13"/>
        <v>0</v>
      </c>
      <c r="F55" s="75">
        <f t="shared" si="13"/>
        <v>0</v>
      </c>
      <c r="G55" s="75">
        <f t="shared" si="13"/>
        <v>0</v>
      </c>
      <c r="H55" s="75">
        <f t="shared" si="13"/>
        <v>0</v>
      </c>
      <c r="I55" s="75">
        <f t="shared" si="13"/>
        <v>0</v>
      </c>
      <c r="J55" s="75">
        <f t="shared" si="13"/>
        <v>0</v>
      </c>
      <c r="K55" s="75">
        <f t="shared" si="13"/>
        <v>0</v>
      </c>
      <c r="L55" s="75">
        <f t="shared" si="13"/>
        <v>0</v>
      </c>
      <c r="R55" s="75">
        <f t="shared" si="14"/>
        <v>0</v>
      </c>
      <c r="S55" s="75">
        <f t="shared" si="14"/>
        <v>0</v>
      </c>
      <c r="T55" s="75">
        <f t="shared" si="14"/>
        <v>0</v>
      </c>
      <c r="U55" s="75">
        <f t="shared" si="14"/>
        <v>0</v>
      </c>
      <c r="V55" s="75">
        <f t="shared" si="14"/>
        <v>0</v>
      </c>
      <c r="W55" s="75">
        <f t="shared" si="14"/>
        <v>0</v>
      </c>
      <c r="X55" s="75">
        <f t="shared" si="14"/>
        <v>0</v>
      </c>
      <c r="Y55" s="75">
        <f t="shared" si="14"/>
        <v>0</v>
      </c>
      <c r="Z55" s="75">
        <f t="shared" si="14"/>
        <v>0</v>
      </c>
    </row>
  </sheetData>
  <mergeCells count="89">
    <mergeCell ref="A11:A12"/>
    <mergeCell ref="B11:C12"/>
    <mergeCell ref="N11:N12"/>
    <mergeCell ref="O11:P12"/>
    <mergeCell ref="A1:A2"/>
    <mergeCell ref="B1:B2"/>
    <mergeCell ref="C1:Z1"/>
    <mergeCell ref="C2:Z2"/>
    <mergeCell ref="A5:D6"/>
    <mergeCell ref="E5:L5"/>
    <mergeCell ref="N5:Q6"/>
    <mergeCell ref="R5:Y5"/>
    <mergeCell ref="Z5:Z7"/>
    <mergeCell ref="E6:H6"/>
    <mergeCell ref="I6:L6"/>
    <mergeCell ref="R6:U6"/>
    <mergeCell ref="V6:Y6"/>
    <mergeCell ref="A9:D9"/>
    <mergeCell ref="N9:Q9"/>
    <mergeCell ref="A13:A14"/>
    <mergeCell ref="B13:C14"/>
    <mergeCell ref="N13:N14"/>
    <mergeCell ref="O13:P14"/>
    <mergeCell ref="A15:A16"/>
    <mergeCell ref="B15:C16"/>
    <mergeCell ref="N15:N16"/>
    <mergeCell ref="O15:P16"/>
    <mergeCell ref="A17:A18"/>
    <mergeCell ref="B17:C18"/>
    <mergeCell ref="N17:N18"/>
    <mergeCell ref="O17:P18"/>
    <mergeCell ref="A19:A20"/>
    <mergeCell ref="B19:C20"/>
    <mergeCell ref="N19:N20"/>
    <mergeCell ref="O19:P20"/>
    <mergeCell ref="A21:A22"/>
    <mergeCell ref="B21:C22"/>
    <mergeCell ref="N21:N22"/>
    <mergeCell ref="O21:P22"/>
    <mergeCell ref="A23:A24"/>
    <mergeCell ref="B23:C24"/>
    <mergeCell ref="N23:N24"/>
    <mergeCell ref="O23:P24"/>
    <mergeCell ref="A25:A26"/>
    <mergeCell ref="B25:C26"/>
    <mergeCell ref="N25:N26"/>
    <mergeCell ref="O25:P26"/>
    <mergeCell ref="A28:D29"/>
    <mergeCell ref="E28:L28"/>
    <mergeCell ref="N28:Q29"/>
    <mergeCell ref="R28:Y28"/>
    <mergeCell ref="Z28:Z30"/>
    <mergeCell ref="E29:H29"/>
    <mergeCell ref="I29:L29"/>
    <mergeCell ref="R29:U29"/>
    <mergeCell ref="V29:Y29"/>
    <mergeCell ref="A32:D32"/>
    <mergeCell ref="N32:Q32"/>
    <mergeCell ref="A34:A35"/>
    <mergeCell ref="B34:C35"/>
    <mergeCell ref="N34:N35"/>
    <mergeCell ref="O34:P35"/>
    <mergeCell ref="A36:A37"/>
    <mergeCell ref="B36:C37"/>
    <mergeCell ref="N36:N37"/>
    <mergeCell ref="O36:P37"/>
    <mergeCell ref="A38:A39"/>
    <mergeCell ref="B38:C39"/>
    <mergeCell ref="N38:N39"/>
    <mergeCell ref="O38:P39"/>
    <mergeCell ref="A40:A41"/>
    <mergeCell ref="B40:C41"/>
    <mergeCell ref="N40:N41"/>
    <mergeCell ref="O40:P41"/>
    <mergeCell ref="A42:A43"/>
    <mergeCell ref="B42:C43"/>
    <mergeCell ref="N42:N43"/>
    <mergeCell ref="O42:P43"/>
    <mergeCell ref="A53:B53"/>
    <mergeCell ref="C53:I53"/>
    <mergeCell ref="N53:O53"/>
    <mergeCell ref="A44:A45"/>
    <mergeCell ref="B44:C45"/>
    <mergeCell ref="N44:N45"/>
    <mergeCell ref="O44:P45"/>
    <mergeCell ref="A46:A47"/>
    <mergeCell ref="B46:C47"/>
    <mergeCell ref="N46:N47"/>
    <mergeCell ref="O46:P4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2"/>
  <sheetViews>
    <sheetView showGridLines="0" zoomScale="95" zoomScaleNormal="95" zoomScaleSheetLayoutView="100" workbookViewId="0">
      <selection activeCell="H21" sqref="H21"/>
    </sheetView>
  </sheetViews>
  <sheetFormatPr defaultRowHeight="12" x14ac:dyDescent="0.2"/>
  <cols>
    <col min="1" max="1" width="3.28515625" style="1" customWidth="1"/>
    <col min="2" max="4" width="7.140625" style="1" customWidth="1"/>
    <col min="5" max="5" width="4.140625" style="1" customWidth="1"/>
    <col min="6" max="6" width="4.28515625" style="1" customWidth="1"/>
    <col min="7" max="7" width="4.85546875" style="1" customWidth="1"/>
    <col min="8" max="8" width="7" style="1" customWidth="1"/>
    <col min="9" max="9" width="5.42578125" style="1" customWidth="1"/>
    <col min="10" max="11" width="4.42578125" style="1" customWidth="1"/>
    <col min="12" max="12" width="3.28515625" style="1" customWidth="1"/>
    <col min="13" max="15" width="7.140625" style="1" customWidth="1"/>
    <col min="16" max="16" width="4.140625" style="1" customWidth="1"/>
    <col min="17" max="17" width="4.28515625" style="1" customWidth="1"/>
    <col min="18" max="18" width="4.85546875" style="1" customWidth="1"/>
    <col min="19" max="19" width="6.28515625" style="1" customWidth="1"/>
    <col min="20" max="20" width="5.7109375" style="1" customWidth="1"/>
    <col min="21" max="22" width="3.7109375" style="1" customWidth="1"/>
    <col min="23" max="23" width="5" style="1" customWidth="1"/>
    <col min="24" max="16384" width="9.140625" style="1"/>
  </cols>
  <sheetData>
    <row r="1" spans="1:28" ht="55.5" customHeight="1" x14ac:dyDescent="0.2">
      <c r="A1" s="311" t="s">
        <v>0</v>
      </c>
      <c r="B1" s="312" t="s">
        <v>38</v>
      </c>
      <c r="C1" s="313" t="s">
        <v>39</v>
      </c>
      <c r="D1" s="313"/>
      <c r="E1" s="313"/>
      <c r="F1" s="313"/>
      <c r="G1" s="313"/>
      <c r="H1" s="313"/>
      <c r="I1" s="313"/>
      <c r="J1" s="313"/>
      <c r="K1" s="313"/>
      <c r="L1" s="313" t="s">
        <v>40</v>
      </c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8" ht="48.75" customHeight="1" x14ac:dyDescent="0.2">
      <c r="A2" s="311"/>
      <c r="B2" s="312"/>
      <c r="C2" s="314" t="s">
        <v>41</v>
      </c>
      <c r="D2" s="314"/>
      <c r="E2" s="314"/>
      <c r="F2" s="314"/>
      <c r="G2" s="314"/>
      <c r="H2" s="314"/>
      <c r="I2" s="314"/>
      <c r="J2" s="314"/>
      <c r="K2" s="314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</row>
    <row r="3" spans="1:28" ht="12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ht="8.1" customHeight="1" thickTop="1" x14ac:dyDescent="0.2">
      <c r="A4" s="6"/>
      <c r="B4" s="6"/>
      <c r="C4" s="6"/>
      <c r="D4" s="6"/>
      <c r="E4" s="6"/>
      <c r="F4" s="6"/>
      <c r="G4" s="6"/>
      <c r="H4" s="6"/>
      <c r="I4" s="76"/>
      <c r="J4" s="76"/>
      <c r="K4" s="76"/>
      <c r="L4" s="6"/>
      <c r="M4" s="6"/>
      <c r="N4" s="6"/>
      <c r="O4" s="6"/>
      <c r="P4" s="6"/>
      <c r="Q4" s="6"/>
      <c r="R4" s="6"/>
      <c r="S4" s="6"/>
      <c r="T4" s="76"/>
      <c r="U4" s="76"/>
      <c r="V4" s="76"/>
      <c r="W4" s="76"/>
    </row>
    <row r="5" spans="1:28" s="13" customFormat="1" ht="12.75" customHeight="1" x14ac:dyDescent="0.25">
      <c r="A5" s="309" t="s">
        <v>4</v>
      </c>
      <c r="B5" s="309"/>
      <c r="C5" s="309"/>
      <c r="D5" s="309"/>
      <c r="E5" s="301" t="s">
        <v>42</v>
      </c>
      <c r="F5" s="301"/>
      <c r="G5" s="301"/>
      <c r="H5" s="301"/>
      <c r="I5" s="301"/>
      <c r="J5" s="301"/>
      <c r="K5" s="301"/>
      <c r="L5" s="309" t="s">
        <v>4</v>
      </c>
      <c r="M5" s="309"/>
      <c r="N5" s="309"/>
      <c r="O5" s="309"/>
      <c r="P5" s="301" t="s">
        <v>43</v>
      </c>
      <c r="Q5" s="301"/>
      <c r="R5" s="301"/>
      <c r="S5" s="301"/>
      <c r="T5" s="301"/>
      <c r="U5" s="301"/>
      <c r="V5" s="301"/>
      <c r="W5" s="316" t="s">
        <v>44</v>
      </c>
    </row>
    <row r="6" spans="1:28" s="13" customFormat="1" x14ac:dyDescent="0.25">
      <c r="A6" s="309"/>
      <c r="B6" s="309"/>
      <c r="C6" s="309"/>
      <c r="D6" s="309"/>
      <c r="E6" s="12" t="s">
        <v>45</v>
      </c>
      <c r="F6" s="12" t="s">
        <v>46</v>
      </c>
      <c r="G6" s="12" t="s">
        <v>47</v>
      </c>
      <c r="H6" s="12" t="s">
        <v>48</v>
      </c>
      <c r="I6" s="77" t="s">
        <v>49</v>
      </c>
      <c r="J6" s="77" t="s">
        <v>50</v>
      </c>
      <c r="K6" s="77" t="s">
        <v>51</v>
      </c>
      <c r="L6" s="309"/>
      <c r="M6" s="309"/>
      <c r="N6" s="309"/>
      <c r="O6" s="309"/>
      <c r="P6" s="12" t="s">
        <v>45</v>
      </c>
      <c r="Q6" s="12" t="s">
        <v>46</v>
      </c>
      <c r="R6" s="12" t="s">
        <v>47</v>
      </c>
      <c r="S6" s="12" t="s">
        <v>48</v>
      </c>
      <c r="T6" s="77" t="s">
        <v>49</v>
      </c>
      <c r="U6" s="77" t="s">
        <v>50</v>
      </c>
      <c r="V6" s="77" t="s">
        <v>51</v>
      </c>
      <c r="W6" s="316"/>
    </row>
    <row r="7" spans="1:28" ht="8.1" customHeight="1" x14ac:dyDescent="0.2">
      <c r="A7" s="17"/>
      <c r="B7" s="17"/>
      <c r="C7" s="18"/>
      <c r="D7" s="18"/>
      <c r="E7" s="18"/>
      <c r="F7" s="18"/>
      <c r="G7" s="18"/>
      <c r="H7" s="18"/>
      <c r="I7" s="78"/>
      <c r="J7" s="78"/>
      <c r="K7" s="78"/>
      <c r="L7" s="17"/>
      <c r="M7" s="17"/>
      <c r="N7" s="18"/>
      <c r="O7" s="18"/>
      <c r="P7" s="18"/>
      <c r="Q7" s="18"/>
      <c r="R7" s="18"/>
      <c r="S7" s="18"/>
      <c r="T7" s="78"/>
      <c r="U7" s="78"/>
      <c r="V7" s="78"/>
      <c r="W7" s="78"/>
    </row>
    <row r="8" spans="1:28" s="4" customFormat="1" x14ac:dyDescent="0.25">
      <c r="A8" s="298">
        <v>1</v>
      </c>
      <c r="B8" s="298"/>
      <c r="C8" s="298"/>
      <c r="D8" s="298"/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98">
        <v>1</v>
      </c>
      <c r="M8" s="298"/>
      <c r="N8" s="298"/>
      <c r="O8" s="298"/>
      <c r="P8" s="22">
        <v>9</v>
      </c>
      <c r="Q8" s="22">
        <v>10</v>
      </c>
      <c r="R8" s="22">
        <v>11</v>
      </c>
      <c r="S8" s="22">
        <v>12</v>
      </c>
      <c r="T8" s="22">
        <v>13</v>
      </c>
      <c r="U8" s="22">
        <v>14</v>
      </c>
      <c r="V8" s="22">
        <v>15</v>
      </c>
      <c r="W8" s="22">
        <v>16</v>
      </c>
    </row>
    <row r="9" spans="1:28" ht="8.1" customHeight="1" x14ac:dyDescent="0.2">
      <c r="A9" s="25"/>
      <c r="B9" s="2"/>
      <c r="C9" s="2"/>
      <c r="D9" s="2"/>
      <c r="E9" s="78"/>
      <c r="F9" s="78"/>
      <c r="G9" s="78"/>
      <c r="H9" s="78"/>
      <c r="I9" s="78"/>
      <c r="J9" s="78"/>
      <c r="K9" s="78"/>
      <c r="L9" s="25"/>
      <c r="M9" s="2"/>
      <c r="N9" s="2"/>
      <c r="O9" s="2"/>
      <c r="P9" s="78"/>
      <c r="Q9" s="78"/>
      <c r="R9" s="78"/>
      <c r="S9" s="78"/>
      <c r="T9" s="78"/>
      <c r="U9" s="78"/>
      <c r="V9" s="78"/>
      <c r="W9" s="78"/>
    </row>
    <row r="10" spans="1:28" s="4" customFormat="1" ht="15.95" customHeight="1" x14ac:dyDescent="0.25">
      <c r="A10" s="79">
        <v>1</v>
      </c>
      <c r="B10" s="80" t="s">
        <v>15</v>
      </c>
      <c r="C10" s="80"/>
      <c r="D10" s="80"/>
      <c r="E10" s="81"/>
      <c r="F10" s="81"/>
      <c r="G10" s="81"/>
      <c r="H10" s="81"/>
      <c r="I10" s="81"/>
      <c r="J10" s="81"/>
      <c r="K10" s="81"/>
      <c r="L10" s="79">
        <v>1</v>
      </c>
      <c r="M10" s="80" t="s">
        <v>15</v>
      </c>
      <c r="N10" s="80"/>
      <c r="O10" s="80"/>
      <c r="P10" s="81"/>
      <c r="Q10" s="81"/>
      <c r="R10" s="81"/>
      <c r="S10" s="81"/>
      <c r="T10" s="81"/>
      <c r="U10" s="81"/>
      <c r="V10" s="81"/>
      <c r="W10" s="81"/>
      <c r="AA10" s="4">
        <f>'[1]2.3.1 '!AB11</f>
        <v>0</v>
      </c>
      <c r="AB10" s="82">
        <f>W10-AA10</f>
        <v>0</v>
      </c>
    </row>
    <row r="11" spans="1:28" s="4" customFormat="1" ht="15.95" customHeight="1" x14ac:dyDescent="0.25">
      <c r="A11" s="79">
        <v>2</v>
      </c>
      <c r="B11" s="80" t="s">
        <v>18</v>
      </c>
      <c r="C11" s="80"/>
      <c r="D11" s="80"/>
      <c r="E11" s="81"/>
      <c r="F11" s="81"/>
      <c r="G11" s="81"/>
      <c r="H11" s="81"/>
      <c r="I11" s="81"/>
      <c r="J11" s="81"/>
      <c r="K11" s="81"/>
      <c r="L11" s="79">
        <v>2</v>
      </c>
      <c r="M11" s="80" t="s">
        <v>18</v>
      </c>
      <c r="N11" s="80"/>
      <c r="O11" s="80"/>
      <c r="P11" s="81"/>
      <c r="Q11" s="81"/>
      <c r="R11" s="81"/>
      <c r="S11" s="81"/>
      <c r="T11" s="81"/>
      <c r="U11" s="81"/>
      <c r="V11" s="81"/>
      <c r="W11" s="81"/>
      <c r="AA11" s="4">
        <f>'[1]2.3.1 '!AB13</f>
        <v>0</v>
      </c>
      <c r="AB11" s="82">
        <f t="shared" ref="AB11:AB24" si="0">W11-AA11</f>
        <v>0</v>
      </c>
    </row>
    <row r="12" spans="1:28" s="4" customFormat="1" ht="15.95" customHeight="1" x14ac:dyDescent="0.25">
      <c r="A12" s="79">
        <v>3</v>
      </c>
      <c r="B12" s="80" t="s">
        <v>19</v>
      </c>
      <c r="C12" s="80"/>
      <c r="D12" s="80"/>
      <c r="E12" s="81"/>
      <c r="F12" s="81"/>
      <c r="G12" s="81"/>
      <c r="H12" s="81"/>
      <c r="I12" s="81"/>
      <c r="J12" s="81"/>
      <c r="K12" s="81"/>
      <c r="L12" s="79">
        <v>3</v>
      </c>
      <c r="M12" s="80" t="s">
        <v>19</v>
      </c>
      <c r="N12" s="80"/>
      <c r="O12" s="80"/>
      <c r="P12" s="81"/>
      <c r="Q12" s="81"/>
      <c r="R12" s="81"/>
      <c r="S12" s="81"/>
      <c r="T12" s="81"/>
      <c r="U12" s="81"/>
      <c r="V12" s="81"/>
      <c r="W12" s="81"/>
      <c r="AA12" s="4">
        <f>'[1]2.3.1 '!AB15</f>
        <v>0</v>
      </c>
      <c r="AB12" s="82">
        <f t="shared" si="0"/>
        <v>0</v>
      </c>
    </row>
    <row r="13" spans="1:28" s="4" customFormat="1" ht="15.95" customHeight="1" x14ac:dyDescent="0.25">
      <c r="A13" s="79">
        <v>4</v>
      </c>
      <c r="B13" s="80" t="s">
        <v>20</v>
      </c>
      <c r="C13" s="80"/>
      <c r="D13" s="80"/>
      <c r="E13" s="81"/>
      <c r="F13" s="81"/>
      <c r="G13" s="81"/>
      <c r="H13" s="81"/>
      <c r="I13" s="81"/>
      <c r="J13" s="81"/>
      <c r="K13" s="81"/>
      <c r="L13" s="79">
        <v>4</v>
      </c>
      <c r="M13" s="80" t="s">
        <v>20</v>
      </c>
      <c r="N13" s="80"/>
      <c r="O13" s="80"/>
      <c r="P13" s="81"/>
      <c r="Q13" s="81"/>
      <c r="R13" s="81"/>
      <c r="S13" s="81"/>
      <c r="T13" s="81"/>
      <c r="U13" s="81"/>
      <c r="V13" s="81"/>
      <c r="W13" s="81"/>
      <c r="AA13" s="4">
        <f>'[1]2.3.1 '!AB17</f>
        <v>0</v>
      </c>
      <c r="AB13" s="82">
        <f t="shared" si="0"/>
        <v>0</v>
      </c>
    </row>
    <row r="14" spans="1:28" s="4" customFormat="1" ht="15.95" customHeight="1" x14ac:dyDescent="0.25">
      <c r="A14" s="79">
        <v>5</v>
      </c>
      <c r="B14" s="80" t="s">
        <v>21</v>
      </c>
      <c r="C14" s="80"/>
      <c r="D14" s="80"/>
      <c r="E14" s="81"/>
      <c r="F14" s="81"/>
      <c r="G14" s="81"/>
      <c r="H14" s="81"/>
      <c r="I14" s="81"/>
      <c r="J14" s="81"/>
      <c r="K14" s="81"/>
      <c r="L14" s="79">
        <v>5</v>
      </c>
      <c r="M14" s="80" t="s">
        <v>21</v>
      </c>
      <c r="N14" s="80"/>
      <c r="O14" s="80"/>
      <c r="P14" s="81"/>
      <c r="Q14" s="81"/>
      <c r="R14" s="81"/>
      <c r="S14" s="81"/>
      <c r="T14" s="81"/>
      <c r="U14" s="81"/>
      <c r="V14" s="81"/>
      <c r="W14" s="81"/>
      <c r="AA14" s="4">
        <f>'[1]2.3.1 '!AB19</f>
        <v>0</v>
      </c>
      <c r="AB14" s="82">
        <f t="shared" si="0"/>
        <v>0</v>
      </c>
    </row>
    <row r="15" spans="1:28" s="4" customFormat="1" ht="15.95" customHeight="1" x14ac:dyDescent="0.25">
      <c r="A15" s="79">
        <v>6</v>
      </c>
      <c r="B15" s="80" t="s">
        <v>22</v>
      </c>
      <c r="C15" s="80"/>
      <c r="D15" s="80"/>
      <c r="E15" s="81"/>
      <c r="F15" s="81"/>
      <c r="G15" s="81"/>
      <c r="H15" s="81"/>
      <c r="I15" s="81"/>
      <c r="J15" s="81"/>
      <c r="K15" s="81"/>
      <c r="L15" s="79">
        <v>6</v>
      </c>
      <c r="M15" s="80" t="s">
        <v>22</v>
      </c>
      <c r="N15" s="80"/>
      <c r="O15" s="80"/>
      <c r="P15" s="81"/>
      <c r="Q15" s="81"/>
      <c r="R15" s="81"/>
      <c r="S15" s="81"/>
      <c r="T15" s="81"/>
      <c r="U15" s="81"/>
      <c r="V15" s="81"/>
      <c r="W15" s="81"/>
      <c r="AA15" s="4">
        <f>'[1]2.3.1 '!AB21</f>
        <v>0</v>
      </c>
      <c r="AB15" s="82">
        <f t="shared" si="0"/>
        <v>0</v>
      </c>
    </row>
    <row r="16" spans="1:28" s="4" customFormat="1" ht="15.95" customHeight="1" x14ac:dyDescent="0.25">
      <c r="A16" s="79">
        <v>7</v>
      </c>
      <c r="B16" s="80" t="s">
        <v>23</v>
      </c>
      <c r="C16" s="80"/>
      <c r="D16" s="80"/>
      <c r="E16" s="81"/>
      <c r="F16" s="81"/>
      <c r="G16" s="81"/>
      <c r="H16" s="81"/>
      <c r="I16" s="81"/>
      <c r="J16" s="81"/>
      <c r="K16" s="81"/>
      <c r="L16" s="79">
        <v>7</v>
      </c>
      <c r="M16" s="80" t="s">
        <v>23</v>
      </c>
      <c r="N16" s="80"/>
      <c r="O16" s="80"/>
      <c r="P16" s="81"/>
      <c r="Q16" s="81"/>
      <c r="R16" s="81"/>
      <c r="S16" s="81"/>
      <c r="T16" s="81"/>
      <c r="U16" s="81"/>
      <c r="V16" s="81"/>
      <c r="W16" s="81"/>
      <c r="AA16" s="4">
        <f>'[1]2.3.1 '!AB23</f>
        <v>0</v>
      </c>
      <c r="AB16" s="82">
        <f t="shared" si="0"/>
        <v>0</v>
      </c>
    </row>
    <row r="17" spans="1:28" s="4" customFormat="1" ht="15.75" customHeight="1" x14ac:dyDescent="0.25">
      <c r="A17" s="79">
        <v>8</v>
      </c>
      <c r="B17" s="80" t="s">
        <v>24</v>
      </c>
      <c r="C17" s="80"/>
      <c r="D17" s="80"/>
      <c r="E17" s="81"/>
      <c r="F17" s="81"/>
      <c r="G17" s="81"/>
      <c r="H17" s="81"/>
      <c r="I17" s="81"/>
      <c r="J17" s="81"/>
      <c r="K17" s="81"/>
      <c r="L17" s="79">
        <v>8</v>
      </c>
      <c r="M17" s="80" t="s">
        <v>24</v>
      </c>
      <c r="N17" s="80"/>
      <c r="O17" s="80"/>
      <c r="P17" s="81"/>
      <c r="Q17" s="81"/>
      <c r="R17" s="81"/>
      <c r="S17" s="81"/>
      <c r="T17" s="81"/>
      <c r="U17" s="81"/>
      <c r="V17" s="81"/>
      <c r="W17" s="81"/>
      <c r="AA17" s="4">
        <f>'[1]2.3.1 '!AB25</f>
        <v>0</v>
      </c>
      <c r="AB17" s="82">
        <f t="shared" si="0"/>
        <v>0</v>
      </c>
    </row>
    <row r="18" spans="1:28" s="86" customFormat="1" ht="15.95" customHeight="1" x14ac:dyDescent="0.25">
      <c r="A18" s="83">
        <v>9</v>
      </c>
      <c r="B18" s="84" t="s">
        <v>26</v>
      </c>
      <c r="C18" s="84"/>
      <c r="D18" s="84"/>
      <c r="E18" s="85"/>
      <c r="F18" s="85"/>
      <c r="G18" s="85"/>
      <c r="H18" s="85"/>
      <c r="I18" s="85"/>
      <c r="J18" s="85"/>
      <c r="K18" s="85"/>
      <c r="L18" s="83">
        <v>9</v>
      </c>
      <c r="M18" s="84" t="s">
        <v>26</v>
      </c>
      <c r="N18" s="84"/>
      <c r="O18" s="84"/>
      <c r="P18" s="85"/>
      <c r="Q18" s="85"/>
      <c r="R18" s="85"/>
      <c r="S18" s="85"/>
      <c r="T18" s="85"/>
      <c r="U18" s="85"/>
      <c r="V18" s="85"/>
      <c r="W18" s="85"/>
      <c r="AA18" s="86">
        <f>'[1]2.3.1 '!AB34</f>
        <v>0</v>
      </c>
      <c r="AB18" s="87">
        <f t="shared" si="0"/>
        <v>0</v>
      </c>
    </row>
    <row r="19" spans="1:28" s="86" customFormat="1" ht="15.95" customHeight="1" x14ac:dyDescent="0.25">
      <c r="A19" s="83">
        <v>10</v>
      </c>
      <c r="B19" s="84" t="s">
        <v>27</v>
      </c>
      <c r="C19" s="84"/>
      <c r="D19" s="84"/>
      <c r="E19" s="85"/>
      <c r="F19" s="85"/>
      <c r="G19" s="85"/>
      <c r="H19" s="85"/>
      <c r="I19" s="85"/>
      <c r="J19" s="85"/>
      <c r="K19" s="85"/>
      <c r="L19" s="83">
        <v>10</v>
      </c>
      <c r="M19" s="84" t="s">
        <v>27</v>
      </c>
      <c r="N19" s="84"/>
      <c r="O19" s="84"/>
      <c r="P19" s="85"/>
      <c r="Q19" s="85"/>
      <c r="R19" s="85"/>
      <c r="S19" s="85"/>
      <c r="T19" s="85"/>
      <c r="U19" s="85"/>
      <c r="V19" s="85"/>
      <c r="W19" s="85"/>
      <c r="AA19" s="86">
        <f>'[1]2.3.1 '!AB36</f>
        <v>0</v>
      </c>
      <c r="AB19" s="87">
        <f t="shared" si="0"/>
        <v>0</v>
      </c>
    </row>
    <row r="20" spans="1:28" s="86" customFormat="1" ht="15.95" customHeight="1" x14ac:dyDescent="0.25">
      <c r="A20" s="83">
        <v>11</v>
      </c>
      <c r="B20" s="84" t="s">
        <v>28</v>
      </c>
      <c r="C20" s="84"/>
      <c r="D20" s="84"/>
      <c r="E20" s="85"/>
      <c r="F20" s="85"/>
      <c r="G20" s="85"/>
      <c r="H20" s="85"/>
      <c r="I20" s="85"/>
      <c r="J20" s="85"/>
      <c r="K20" s="85"/>
      <c r="L20" s="83">
        <v>11</v>
      </c>
      <c r="M20" s="84" t="s">
        <v>28</v>
      </c>
      <c r="N20" s="84"/>
      <c r="O20" s="84"/>
      <c r="P20" s="85"/>
      <c r="Q20" s="85"/>
      <c r="R20" s="85"/>
      <c r="S20" s="85"/>
      <c r="T20" s="85"/>
      <c r="U20" s="85"/>
      <c r="V20" s="85"/>
      <c r="W20" s="85"/>
      <c r="AA20" s="86">
        <f>'[1]2.3.1 '!AB38</f>
        <v>0</v>
      </c>
      <c r="AB20" s="87">
        <f t="shared" si="0"/>
        <v>0</v>
      </c>
    </row>
    <row r="21" spans="1:28" s="4" customFormat="1" ht="15.95" customHeight="1" x14ac:dyDescent="0.25">
      <c r="A21" s="79">
        <v>12</v>
      </c>
      <c r="B21" s="80" t="s">
        <v>29</v>
      </c>
      <c r="C21" s="80"/>
      <c r="D21" s="80"/>
      <c r="E21" s="81"/>
      <c r="F21" s="81"/>
      <c r="G21" s="81"/>
      <c r="H21" s="81"/>
      <c r="I21" s="81"/>
      <c r="J21" s="81"/>
      <c r="K21" s="81"/>
      <c r="L21" s="79">
        <v>12</v>
      </c>
      <c r="M21" s="80" t="s">
        <v>29</v>
      </c>
      <c r="N21" s="80"/>
      <c r="O21" s="80"/>
      <c r="P21" s="81"/>
      <c r="Q21" s="81"/>
      <c r="R21" s="81"/>
      <c r="S21" s="81"/>
      <c r="T21" s="81"/>
      <c r="U21" s="81"/>
      <c r="V21" s="81"/>
      <c r="W21" s="81"/>
      <c r="AA21" s="4">
        <f>'[1]2.3.1 '!AB40</f>
        <v>0</v>
      </c>
      <c r="AB21" s="82">
        <f t="shared" si="0"/>
        <v>0</v>
      </c>
    </row>
    <row r="22" spans="1:28" s="4" customFormat="1" ht="15.95" customHeight="1" x14ac:dyDescent="0.25">
      <c r="A22" s="79">
        <v>13</v>
      </c>
      <c r="B22" s="80" t="s">
        <v>30</v>
      </c>
      <c r="C22" s="80"/>
      <c r="D22" s="80"/>
      <c r="E22" s="81"/>
      <c r="F22" s="81"/>
      <c r="G22" s="81"/>
      <c r="H22" s="81"/>
      <c r="I22" s="81"/>
      <c r="J22" s="81"/>
      <c r="K22" s="81"/>
      <c r="L22" s="79">
        <v>13</v>
      </c>
      <c r="M22" s="80" t="s">
        <v>30</v>
      </c>
      <c r="N22" s="80"/>
      <c r="O22" s="80"/>
      <c r="P22" s="81"/>
      <c r="Q22" s="81"/>
      <c r="R22" s="81"/>
      <c r="S22" s="81"/>
      <c r="T22" s="81"/>
      <c r="U22" s="81"/>
      <c r="V22" s="81"/>
      <c r="W22" s="81"/>
      <c r="AA22" s="4">
        <f>'[1]2.3.1 '!AB42</f>
        <v>0</v>
      </c>
      <c r="AB22" s="82">
        <f t="shared" si="0"/>
        <v>0</v>
      </c>
    </row>
    <row r="23" spans="1:28" s="4" customFormat="1" ht="15.95" customHeight="1" x14ac:dyDescent="0.25">
      <c r="A23" s="79">
        <v>14</v>
      </c>
      <c r="B23" s="88" t="s">
        <v>31</v>
      </c>
      <c r="C23" s="88"/>
      <c r="D23" s="88"/>
      <c r="E23" s="81"/>
      <c r="F23" s="81"/>
      <c r="G23" s="81"/>
      <c r="H23" s="81"/>
      <c r="I23" s="81"/>
      <c r="J23" s="81"/>
      <c r="K23" s="81"/>
      <c r="L23" s="79">
        <v>14</v>
      </c>
      <c r="M23" s="88" t="s">
        <v>31</v>
      </c>
      <c r="N23" s="88"/>
      <c r="O23" s="88"/>
      <c r="P23" s="81"/>
      <c r="Q23" s="81"/>
      <c r="R23" s="81"/>
      <c r="S23" s="81"/>
      <c r="T23" s="81"/>
      <c r="U23" s="81"/>
      <c r="V23" s="81"/>
      <c r="W23" s="81"/>
      <c r="AA23" s="4">
        <f>'[1]2.3.1 '!AB44</f>
        <v>0</v>
      </c>
      <c r="AB23" s="82">
        <f t="shared" si="0"/>
        <v>0</v>
      </c>
    </row>
    <row r="24" spans="1:28" s="4" customFormat="1" ht="15.95" customHeight="1" x14ac:dyDescent="0.25">
      <c r="A24" s="79">
        <v>15</v>
      </c>
      <c r="B24" s="80" t="s">
        <v>32</v>
      </c>
      <c r="C24" s="80"/>
      <c r="D24" s="80"/>
      <c r="E24" s="81"/>
      <c r="F24" s="81"/>
      <c r="G24" s="81"/>
      <c r="H24" s="81"/>
      <c r="I24" s="81"/>
      <c r="J24" s="81"/>
      <c r="K24" s="81"/>
      <c r="L24" s="79">
        <v>15</v>
      </c>
      <c r="M24" s="80" t="s">
        <v>32</v>
      </c>
      <c r="N24" s="80"/>
      <c r="O24" s="80"/>
      <c r="P24" s="81"/>
      <c r="Q24" s="81"/>
      <c r="R24" s="81"/>
      <c r="S24" s="81"/>
      <c r="T24" s="81"/>
      <c r="U24" s="81"/>
      <c r="V24" s="81"/>
      <c r="W24" s="81"/>
      <c r="AA24" s="4">
        <f>'[1]2.3.1 '!AB46</f>
        <v>0</v>
      </c>
      <c r="AB24" s="82">
        <f t="shared" si="0"/>
        <v>0</v>
      </c>
    </row>
    <row r="25" spans="1:28" ht="8.1" customHeight="1" x14ac:dyDescent="0.2">
      <c r="A25" s="89"/>
      <c r="B25" s="89"/>
      <c r="C25" s="89"/>
      <c r="D25" s="89"/>
      <c r="E25" s="90"/>
      <c r="F25" s="90"/>
      <c r="G25" s="90"/>
      <c r="H25" s="90"/>
      <c r="I25" s="90"/>
      <c r="J25" s="90"/>
      <c r="K25" s="91"/>
      <c r="L25" s="89"/>
      <c r="M25" s="89"/>
      <c r="N25" s="89"/>
      <c r="O25" s="89"/>
      <c r="P25" s="90"/>
      <c r="Q25" s="90"/>
      <c r="R25" s="90"/>
      <c r="S25" s="90"/>
      <c r="T25" s="90"/>
      <c r="U25" s="90"/>
      <c r="V25" s="91"/>
      <c r="W25" s="91"/>
    </row>
    <row r="26" spans="1:28" ht="8.1" customHeight="1" x14ac:dyDescent="0.2">
      <c r="A26" s="92"/>
      <c r="B26" s="92"/>
      <c r="C26" s="92"/>
      <c r="D26" s="92"/>
      <c r="E26" s="93"/>
      <c r="F26" s="93"/>
      <c r="G26" s="93"/>
      <c r="H26" s="93"/>
      <c r="I26" s="93"/>
      <c r="J26" s="93"/>
      <c r="K26" s="94"/>
      <c r="L26" s="92"/>
      <c r="M26" s="92"/>
      <c r="N26" s="92"/>
      <c r="O26" s="92"/>
      <c r="P26" s="93"/>
      <c r="Q26" s="93"/>
      <c r="R26" s="93"/>
      <c r="S26" s="93"/>
      <c r="T26" s="93"/>
      <c r="U26" s="93"/>
      <c r="V26" s="94"/>
      <c r="W26" s="94"/>
    </row>
    <row r="27" spans="1:28" x14ac:dyDescent="0.2">
      <c r="A27" s="95"/>
      <c r="B27" s="95" t="s">
        <v>33</v>
      </c>
      <c r="C27" s="95"/>
      <c r="D27" s="95"/>
      <c r="E27" s="81">
        <f>SUM(E9:E24)</f>
        <v>0</v>
      </c>
      <c r="F27" s="81">
        <f t="shared" ref="F27:G27" si="1">SUM(F9:F24)</f>
        <v>0</v>
      </c>
      <c r="G27" s="81">
        <f t="shared" si="1"/>
        <v>0</v>
      </c>
      <c r="H27" s="81">
        <f>SUM(H9:H24)</f>
        <v>0</v>
      </c>
      <c r="I27" s="81">
        <f>SUM(I9:I24)</f>
        <v>0</v>
      </c>
      <c r="J27" s="81">
        <f>SUM(J9:J24)</f>
        <v>0</v>
      </c>
      <c r="K27" s="81">
        <f>SUM(K9:K24)</f>
        <v>0</v>
      </c>
      <c r="L27" s="95"/>
      <c r="M27" s="95" t="s">
        <v>33</v>
      </c>
      <c r="N27" s="95"/>
      <c r="O27" s="95"/>
      <c r="P27" s="81">
        <f t="shared" ref="P27:W27" si="2">SUM(P9:P24)</f>
        <v>0</v>
      </c>
      <c r="Q27" s="81">
        <f t="shared" si="2"/>
        <v>0</v>
      </c>
      <c r="R27" s="81">
        <f t="shared" si="2"/>
        <v>0</v>
      </c>
      <c r="S27" s="81">
        <f t="shared" si="2"/>
        <v>0</v>
      </c>
      <c r="T27" s="81">
        <f t="shared" si="2"/>
        <v>0</v>
      </c>
      <c r="U27" s="81">
        <f t="shared" si="2"/>
        <v>0</v>
      </c>
      <c r="V27" s="81">
        <f t="shared" si="2"/>
        <v>0</v>
      </c>
      <c r="W27" s="81">
        <f t="shared" si="2"/>
        <v>0</v>
      </c>
    </row>
    <row r="28" spans="1:28" ht="8.1" customHeight="1" thickBot="1" x14ac:dyDescent="0.25">
      <c r="A28" s="69"/>
      <c r="B28" s="69"/>
      <c r="C28" s="69"/>
      <c r="D28" s="69"/>
      <c r="E28" s="96"/>
      <c r="F28" s="96"/>
      <c r="G28" s="96"/>
      <c r="H28" s="96"/>
      <c r="I28" s="96"/>
      <c r="J28" s="96"/>
      <c r="K28" s="97"/>
      <c r="L28" s="69"/>
      <c r="M28" s="69"/>
      <c r="N28" s="69"/>
      <c r="O28" s="69"/>
      <c r="P28" s="96"/>
      <c r="Q28" s="96"/>
      <c r="R28" s="96"/>
      <c r="S28" s="96"/>
      <c r="T28" s="96"/>
      <c r="U28" s="96"/>
      <c r="V28" s="97"/>
      <c r="W28" s="97"/>
    </row>
    <row r="29" spans="1:28" ht="12.75" thickTop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98"/>
      <c r="L29" s="2"/>
      <c r="M29" s="2"/>
      <c r="N29" s="2"/>
      <c r="O29" s="2"/>
      <c r="P29" s="2"/>
      <c r="Q29" s="2"/>
      <c r="R29" s="2"/>
      <c r="S29" s="2"/>
      <c r="T29" s="2"/>
      <c r="U29" s="2"/>
      <c r="V29" s="98"/>
      <c r="W29" s="98"/>
    </row>
    <row r="30" spans="1:28" ht="8.1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8" ht="39.75" customHeight="1" x14ac:dyDescent="0.2">
      <c r="A31" s="293" t="s">
        <v>34</v>
      </c>
      <c r="B31" s="293"/>
      <c r="C31" s="293" t="s">
        <v>35</v>
      </c>
      <c r="D31" s="293"/>
      <c r="E31" s="293"/>
      <c r="F31" s="293"/>
      <c r="G31" s="293"/>
      <c r="H31" s="293"/>
      <c r="I31" s="293"/>
      <c r="J31" s="293"/>
      <c r="K31" s="293"/>
      <c r="L31" s="293" t="s">
        <v>34</v>
      </c>
      <c r="M31" s="293"/>
      <c r="N31" s="293" t="s">
        <v>35</v>
      </c>
      <c r="O31" s="293"/>
      <c r="P31" s="293"/>
      <c r="Q31" s="293"/>
      <c r="R31" s="293"/>
      <c r="S31" s="293"/>
      <c r="T31" s="293"/>
      <c r="U31" s="293"/>
      <c r="V31" s="293"/>
      <c r="W31" s="293"/>
      <c r="Z31" s="1" t="s">
        <v>36</v>
      </c>
      <c r="AA31" s="75">
        <f>SUM(P27:V27)</f>
        <v>0</v>
      </c>
    </row>
    <row r="32" spans="1:28" x14ac:dyDescent="0.2">
      <c r="A32" s="99"/>
      <c r="B32" s="2"/>
      <c r="C32" s="2"/>
      <c r="D32" s="2"/>
      <c r="E32" s="2"/>
      <c r="F32" s="2"/>
      <c r="G32" s="2"/>
      <c r="H32" s="2"/>
      <c r="I32" s="2"/>
      <c r="J32" s="2"/>
      <c r="K32" s="2"/>
      <c r="L32" s="99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Z32" s="1" t="s">
        <v>37</v>
      </c>
      <c r="AA32" s="75">
        <f>SUM(E27:K27)</f>
        <v>0</v>
      </c>
    </row>
  </sheetData>
  <mergeCells count="16">
    <mergeCell ref="A5:D6"/>
    <mergeCell ref="E5:K5"/>
    <mergeCell ref="L5:O6"/>
    <mergeCell ref="P5:V5"/>
    <mergeCell ref="W5:W6"/>
    <mergeCell ref="A1:A2"/>
    <mergeCell ref="B1:B2"/>
    <mergeCell ref="C1:K1"/>
    <mergeCell ref="L1:W2"/>
    <mergeCell ref="C2:K2"/>
    <mergeCell ref="A8:D8"/>
    <mergeCell ref="L8:O8"/>
    <mergeCell ref="A31:B31"/>
    <mergeCell ref="C31:K31"/>
    <mergeCell ref="L31:M31"/>
    <mergeCell ref="N31:W31"/>
  </mergeCells>
  <printOptions horizontalCentered="1"/>
  <pageMargins left="0.25" right="0.25" top="0.75" bottom="0.75" header="0.3" footer="0.3"/>
  <pageSetup paperSize="11" scale="72" orientation="portrait" r:id="rId1"/>
  <colBreaks count="1" manualBreakCount="1">
    <brk id="1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7"/>
  <sheetViews>
    <sheetView showGridLines="0" zoomScale="95" zoomScaleNormal="95" zoomScaleSheetLayoutView="100" workbookViewId="0">
      <selection activeCell="O30" sqref="O30"/>
    </sheetView>
  </sheetViews>
  <sheetFormatPr defaultRowHeight="12" x14ac:dyDescent="0.2"/>
  <cols>
    <col min="1" max="1" width="5.5703125" style="1" customWidth="1"/>
    <col min="2" max="2" width="7.140625" style="1" customWidth="1"/>
    <col min="3" max="3" width="12.28515625" style="1" customWidth="1"/>
    <col min="4" max="4" width="7.140625" style="1" customWidth="1"/>
    <col min="5" max="5" width="8.85546875" style="1" customWidth="1"/>
    <col min="6" max="6" width="8.5703125" style="1" customWidth="1"/>
    <col min="7" max="7" width="6" style="1" customWidth="1"/>
    <col min="8" max="8" width="6.28515625" style="1" customWidth="1"/>
    <col min="9" max="11" width="5.42578125" style="1" customWidth="1"/>
    <col min="12" max="12" width="5" style="1" customWidth="1"/>
    <col min="13" max="16384" width="9.140625" style="1"/>
  </cols>
  <sheetData>
    <row r="1" spans="1:17" ht="47.25" customHeight="1" x14ac:dyDescent="0.2">
      <c r="A1" s="311" t="s">
        <v>0</v>
      </c>
      <c r="B1" s="312" t="s">
        <v>38</v>
      </c>
      <c r="C1" s="313" t="s">
        <v>161</v>
      </c>
      <c r="D1" s="313"/>
      <c r="E1" s="313"/>
      <c r="F1" s="313"/>
      <c r="G1" s="313"/>
      <c r="H1" s="313"/>
      <c r="I1" s="313"/>
      <c r="J1" s="313"/>
      <c r="K1" s="313"/>
      <c r="L1" s="313"/>
    </row>
    <row r="2" spans="1:17" ht="29.25" customHeight="1" x14ac:dyDescent="0.2">
      <c r="A2" s="311"/>
      <c r="B2" s="312"/>
      <c r="C2" s="314"/>
      <c r="D2" s="314"/>
      <c r="E2" s="314"/>
      <c r="F2" s="314"/>
      <c r="G2" s="314"/>
      <c r="H2" s="314"/>
      <c r="I2" s="314"/>
      <c r="J2" s="314"/>
      <c r="K2" s="314"/>
      <c r="L2" s="313"/>
    </row>
    <row r="3" spans="1:17" ht="12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ht="8.1" customHeight="1" thickTop="1" x14ac:dyDescent="0.2">
      <c r="A4" s="6"/>
      <c r="B4" s="6"/>
      <c r="C4" s="6"/>
      <c r="D4" s="6"/>
      <c r="E4" s="6"/>
      <c r="F4" s="6"/>
      <c r="G4" s="6"/>
      <c r="H4" s="6"/>
      <c r="I4" s="76"/>
      <c r="J4" s="76"/>
      <c r="K4" s="76"/>
      <c r="L4" s="76"/>
    </row>
    <row r="5" spans="1:17" s="13" customFormat="1" ht="12.75" customHeight="1" x14ac:dyDescent="0.25">
      <c r="A5" s="309" t="s">
        <v>4</v>
      </c>
      <c r="B5" s="309"/>
      <c r="C5" s="309"/>
      <c r="D5" s="309" t="s">
        <v>169</v>
      </c>
      <c r="E5" s="301" t="s">
        <v>168</v>
      </c>
      <c r="F5" s="301"/>
      <c r="G5" s="301"/>
      <c r="H5" s="301"/>
      <c r="I5" s="301"/>
      <c r="J5" s="301"/>
      <c r="K5" s="301"/>
      <c r="L5" s="361" t="s">
        <v>44</v>
      </c>
    </row>
    <row r="6" spans="1:17" s="13" customFormat="1" ht="21" customHeight="1" x14ac:dyDescent="0.25">
      <c r="A6" s="309"/>
      <c r="B6" s="309"/>
      <c r="C6" s="309"/>
      <c r="D6" s="309"/>
      <c r="E6" s="349" t="s">
        <v>148</v>
      </c>
      <c r="F6" s="349" t="s">
        <v>162</v>
      </c>
      <c r="G6" s="349" t="s">
        <v>163</v>
      </c>
      <c r="H6" s="349" t="s">
        <v>164</v>
      </c>
      <c r="I6" s="349" t="s">
        <v>165</v>
      </c>
      <c r="J6" s="349" t="s">
        <v>166</v>
      </c>
      <c r="K6" s="349" t="s">
        <v>167</v>
      </c>
      <c r="L6" s="361"/>
    </row>
    <row r="7" spans="1:17" ht="8.1" customHeight="1" x14ac:dyDescent="0.2">
      <c r="A7" s="17"/>
      <c r="B7" s="17"/>
      <c r="C7" s="18"/>
      <c r="D7" s="18"/>
      <c r="E7" s="360"/>
      <c r="F7" s="360"/>
      <c r="G7" s="360"/>
      <c r="H7" s="360"/>
      <c r="I7" s="360"/>
      <c r="J7" s="360"/>
      <c r="K7" s="360"/>
      <c r="L7" s="362"/>
    </row>
    <row r="8" spans="1:17" s="4" customFormat="1" x14ac:dyDescent="0.25">
      <c r="A8" s="298">
        <v>1</v>
      </c>
      <c r="B8" s="298"/>
      <c r="C8" s="298"/>
      <c r="D8" s="298"/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</row>
    <row r="9" spans="1:17" ht="8.1" customHeight="1" x14ac:dyDescent="0.2">
      <c r="A9" s="25"/>
      <c r="B9" s="2"/>
      <c r="C9" s="2"/>
      <c r="D9" s="2"/>
      <c r="E9" s="78"/>
      <c r="F9" s="78"/>
      <c r="G9" s="78"/>
      <c r="H9" s="78"/>
      <c r="I9" s="78"/>
      <c r="J9" s="78"/>
      <c r="K9" s="78"/>
      <c r="L9" s="78"/>
    </row>
    <row r="10" spans="1:17" s="4" customFormat="1" ht="12" customHeight="1" x14ac:dyDescent="0.25">
      <c r="A10" s="79">
        <v>1</v>
      </c>
      <c r="B10" s="80" t="s">
        <v>15</v>
      </c>
      <c r="C10" s="80"/>
      <c r="D10" s="80" t="s">
        <v>16</v>
      </c>
      <c r="E10" s="81" t="s">
        <v>170</v>
      </c>
      <c r="F10" s="81" t="s">
        <v>170</v>
      </c>
      <c r="G10" s="81" t="s">
        <v>170</v>
      </c>
      <c r="H10" s="81" t="s">
        <v>170</v>
      </c>
      <c r="I10" s="81" t="s">
        <v>170</v>
      </c>
      <c r="J10" s="81" t="s">
        <v>170</v>
      </c>
      <c r="K10" s="81" t="s">
        <v>170</v>
      </c>
      <c r="L10" s="81">
        <f>SUM(E10:K10)</f>
        <v>0</v>
      </c>
      <c r="P10" s="4">
        <f>'[1]2.3.1 '!AB11</f>
        <v>0</v>
      </c>
      <c r="Q10" s="82">
        <f>L10-P10</f>
        <v>0</v>
      </c>
    </row>
    <row r="11" spans="1:17" s="4" customFormat="1" ht="12" customHeight="1" x14ac:dyDescent="0.25">
      <c r="A11" s="79"/>
      <c r="B11" s="80"/>
      <c r="C11" s="80"/>
      <c r="D11" s="80" t="s">
        <v>17</v>
      </c>
      <c r="E11" s="81" t="s">
        <v>170</v>
      </c>
      <c r="F11" s="81" t="s">
        <v>170</v>
      </c>
      <c r="G11" s="81" t="s">
        <v>170</v>
      </c>
      <c r="H11" s="81" t="s">
        <v>170</v>
      </c>
      <c r="I11" s="81" t="s">
        <v>170</v>
      </c>
      <c r="J11" s="81" t="s">
        <v>170</v>
      </c>
      <c r="K11" s="81" t="s">
        <v>170</v>
      </c>
      <c r="L11" s="81">
        <f t="shared" ref="L11:L39" si="0">SUM(E11:K11)</f>
        <v>0</v>
      </c>
      <c r="Q11" s="82"/>
    </row>
    <row r="12" spans="1:17" s="4" customFormat="1" ht="12" customHeight="1" x14ac:dyDescent="0.25">
      <c r="A12" s="79">
        <v>2</v>
      </c>
      <c r="B12" s="80" t="s">
        <v>18</v>
      </c>
      <c r="C12" s="80"/>
      <c r="D12" s="80" t="s">
        <v>16</v>
      </c>
      <c r="E12" s="81" t="s">
        <v>170</v>
      </c>
      <c r="F12" s="81" t="s">
        <v>170</v>
      </c>
      <c r="G12" s="81" t="s">
        <v>170</v>
      </c>
      <c r="H12" s="81" t="s">
        <v>170</v>
      </c>
      <c r="I12" s="81" t="s">
        <v>170</v>
      </c>
      <c r="J12" s="81" t="s">
        <v>170</v>
      </c>
      <c r="K12" s="81" t="s">
        <v>170</v>
      </c>
      <c r="L12" s="81">
        <f t="shared" si="0"/>
        <v>0</v>
      </c>
      <c r="P12" s="4">
        <f>'[1]2.3.1 '!AB13</f>
        <v>0</v>
      </c>
      <c r="Q12" s="82">
        <f t="shared" ref="Q12:Q38" si="1">L12-P12</f>
        <v>0</v>
      </c>
    </row>
    <row r="13" spans="1:17" s="4" customFormat="1" ht="12" customHeight="1" x14ac:dyDescent="0.25">
      <c r="A13" s="79"/>
      <c r="B13" s="80"/>
      <c r="C13" s="80"/>
      <c r="D13" s="80" t="s">
        <v>17</v>
      </c>
      <c r="E13" s="81" t="s">
        <v>170</v>
      </c>
      <c r="F13" s="81" t="s">
        <v>170</v>
      </c>
      <c r="G13" s="81" t="s">
        <v>170</v>
      </c>
      <c r="H13" s="81" t="s">
        <v>170</v>
      </c>
      <c r="I13" s="81" t="s">
        <v>170</v>
      </c>
      <c r="J13" s="81" t="s">
        <v>170</v>
      </c>
      <c r="K13" s="81" t="s">
        <v>170</v>
      </c>
      <c r="L13" s="81">
        <f t="shared" si="0"/>
        <v>0</v>
      </c>
      <c r="Q13" s="82"/>
    </row>
    <row r="14" spans="1:17" s="4" customFormat="1" ht="12" customHeight="1" x14ac:dyDescent="0.25">
      <c r="A14" s="79">
        <v>3</v>
      </c>
      <c r="B14" s="80" t="s">
        <v>19</v>
      </c>
      <c r="C14" s="80"/>
      <c r="D14" s="80" t="s">
        <v>16</v>
      </c>
      <c r="E14" s="81" t="s">
        <v>170</v>
      </c>
      <c r="F14" s="81" t="s">
        <v>170</v>
      </c>
      <c r="G14" s="81" t="s">
        <v>170</v>
      </c>
      <c r="H14" s="81" t="s">
        <v>170</v>
      </c>
      <c r="I14" s="81" t="s">
        <v>170</v>
      </c>
      <c r="J14" s="81" t="s">
        <v>170</v>
      </c>
      <c r="K14" s="81" t="s">
        <v>170</v>
      </c>
      <c r="L14" s="81">
        <f t="shared" si="0"/>
        <v>0</v>
      </c>
      <c r="P14" s="4">
        <f>'[1]2.3.1 '!AB15</f>
        <v>0</v>
      </c>
      <c r="Q14" s="82">
        <f t="shared" si="1"/>
        <v>0</v>
      </c>
    </row>
    <row r="15" spans="1:17" s="4" customFormat="1" ht="12" customHeight="1" x14ac:dyDescent="0.25">
      <c r="A15" s="79"/>
      <c r="B15" s="80"/>
      <c r="C15" s="80"/>
      <c r="D15" s="80" t="s">
        <v>17</v>
      </c>
      <c r="E15" s="81" t="s">
        <v>170</v>
      </c>
      <c r="F15" s="81" t="s">
        <v>170</v>
      </c>
      <c r="G15" s="81" t="s">
        <v>170</v>
      </c>
      <c r="H15" s="81" t="s">
        <v>170</v>
      </c>
      <c r="I15" s="81" t="s">
        <v>170</v>
      </c>
      <c r="J15" s="81" t="s">
        <v>170</v>
      </c>
      <c r="K15" s="81" t="s">
        <v>170</v>
      </c>
      <c r="L15" s="81">
        <f t="shared" si="0"/>
        <v>0</v>
      </c>
      <c r="Q15" s="82"/>
    </row>
    <row r="16" spans="1:17" s="4" customFormat="1" ht="12" customHeight="1" x14ac:dyDescent="0.25">
      <c r="A16" s="79">
        <v>4</v>
      </c>
      <c r="B16" s="80" t="s">
        <v>20</v>
      </c>
      <c r="C16" s="80"/>
      <c r="D16" s="80" t="s">
        <v>16</v>
      </c>
      <c r="E16" s="81" t="s">
        <v>170</v>
      </c>
      <c r="F16" s="81" t="s">
        <v>170</v>
      </c>
      <c r="G16" s="81" t="s">
        <v>170</v>
      </c>
      <c r="H16" s="81" t="s">
        <v>170</v>
      </c>
      <c r="I16" s="81" t="s">
        <v>170</v>
      </c>
      <c r="J16" s="81" t="s">
        <v>170</v>
      </c>
      <c r="K16" s="81" t="s">
        <v>170</v>
      </c>
      <c r="L16" s="81">
        <f t="shared" si="0"/>
        <v>0</v>
      </c>
      <c r="P16" s="4">
        <f>'[1]2.3.1 '!AB17</f>
        <v>0</v>
      </c>
      <c r="Q16" s="82">
        <f t="shared" si="1"/>
        <v>0</v>
      </c>
    </row>
    <row r="17" spans="1:17" s="4" customFormat="1" ht="12" customHeight="1" x14ac:dyDescent="0.25">
      <c r="A17" s="79"/>
      <c r="B17" s="80"/>
      <c r="C17" s="80"/>
      <c r="D17" s="80" t="s">
        <v>17</v>
      </c>
      <c r="E17" s="81" t="s">
        <v>170</v>
      </c>
      <c r="F17" s="81" t="s">
        <v>170</v>
      </c>
      <c r="G17" s="81" t="s">
        <v>170</v>
      </c>
      <c r="H17" s="81" t="s">
        <v>170</v>
      </c>
      <c r="I17" s="81" t="s">
        <v>170</v>
      </c>
      <c r="J17" s="81" t="s">
        <v>170</v>
      </c>
      <c r="K17" s="81" t="s">
        <v>170</v>
      </c>
      <c r="L17" s="81">
        <f t="shared" si="0"/>
        <v>0</v>
      </c>
      <c r="Q17" s="82"/>
    </row>
    <row r="18" spans="1:17" s="4" customFormat="1" ht="12" customHeight="1" x14ac:dyDescent="0.25">
      <c r="A18" s="79">
        <v>5</v>
      </c>
      <c r="B18" s="80" t="s">
        <v>21</v>
      </c>
      <c r="C18" s="80"/>
      <c r="D18" s="80" t="s">
        <v>16</v>
      </c>
      <c r="E18" s="81" t="s">
        <v>170</v>
      </c>
      <c r="F18" s="81" t="s">
        <v>170</v>
      </c>
      <c r="G18" s="81" t="s">
        <v>170</v>
      </c>
      <c r="H18" s="81" t="s">
        <v>170</v>
      </c>
      <c r="I18" s="81" t="s">
        <v>170</v>
      </c>
      <c r="J18" s="81" t="s">
        <v>170</v>
      </c>
      <c r="K18" s="81" t="s">
        <v>170</v>
      </c>
      <c r="L18" s="81">
        <f t="shared" si="0"/>
        <v>0</v>
      </c>
      <c r="P18" s="4">
        <f>'[1]2.3.1 '!AB19</f>
        <v>0</v>
      </c>
      <c r="Q18" s="82">
        <f t="shared" si="1"/>
        <v>0</v>
      </c>
    </row>
    <row r="19" spans="1:17" s="4" customFormat="1" ht="12" customHeight="1" x14ac:dyDescent="0.25">
      <c r="A19" s="79"/>
      <c r="B19" s="80"/>
      <c r="C19" s="80"/>
      <c r="D19" s="80" t="s">
        <v>17</v>
      </c>
      <c r="E19" s="81" t="s">
        <v>170</v>
      </c>
      <c r="F19" s="81" t="s">
        <v>170</v>
      </c>
      <c r="G19" s="81" t="s">
        <v>170</v>
      </c>
      <c r="H19" s="81" t="s">
        <v>170</v>
      </c>
      <c r="I19" s="81" t="s">
        <v>170</v>
      </c>
      <c r="J19" s="81" t="s">
        <v>170</v>
      </c>
      <c r="K19" s="81" t="s">
        <v>170</v>
      </c>
      <c r="L19" s="81">
        <f t="shared" si="0"/>
        <v>0</v>
      </c>
      <c r="Q19" s="82"/>
    </row>
    <row r="20" spans="1:17" s="4" customFormat="1" ht="12" customHeight="1" x14ac:dyDescent="0.25">
      <c r="A20" s="79">
        <v>6</v>
      </c>
      <c r="B20" s="80" t="s">
        <v>22</v>
      </c>
      <c r="C20" s="80"/>
      <c r="D20" s="80" t="s">
        <v>16</v>
      </c>
      <c r="E20" s="81" t="s">
        <v>170</v>
      </c>
      <c r="F20" s="81" t="s">
        <v>170</v>
      </c>
      <c r="G20" s="81" t="s">
        <v>170</v>
      </c>
      <c r="H20" s="81" t="s">
        <v>170</v>
      </c>
      <c r="I20" s="81" t="s">
        <v>170</v>
      </c>
      <c r="J20" s="81" t="s">
        <v>170</v>
      </c>
      <c r="K20" s="81" t="s">
        <v>170</v>
      </c>
      <c r="L20" s="81">
        <f t="shared" si="0"/>
        <v>0</v>
      </c>
      <c r="P20" s="4">
        <f>'[1]2.3.1 '!AB21</f>
        <v>0</v>
      </c>
      <c r="Q20" s="82">
        <f t="shared" si="1"/>
        <v>0</v>
      </c>
    </row>
    <row r="21" spans="1:17" s="4" customFormat="1" ht="12" customHeight="1" x14ac:dyDescent="0.25">
      <c r="A21" s="79"/>
      <c r="B21" s="80"/>
      <c r="C21" s="80"/>
      <c r="D21" s="80" t="s">
        <v>17</v>
      </c>
      <c r="E21" s="81" t="s">
        <v>170</v>
      </c>
      <c r="F21" s="81" t="s">
        <v>170</v>
      </c>
      <c r="G21" s="81" t="s">
        <v>170</v>
      </c>
      <c r="H21" s="81" t="s">
        <v>170</v>
      </c>
      <c r="I21" s="81" t="s">
        <v>170</v>
      </c>
      <c r="J21" s="81" t="s">
        <v>170</v>
      </c>
      <c r="K21" s="81" t="s">
        <v>170</v>
      </c>
      <c r="L21" s="81">
        <f t="shared" si="0"/>
        <v>0</v>
      </c>
      <c r="Q21" s="82"/>
    </row>
    <row r="22" spans="1:17" s="4" customFormat="1" ht="12" customHeight="1" x14ac:dyDescent="0.25">
      <c r="A22" s="79">
        <v>7</v>
      </c>
      <c r="B22" s="80" t="s">
        <v>23</v>
      </c>
      <c r="C22" s="80"/>
      <c r="D22" s="80" t="s">
        <v>16</v>
      </c>
      <c r="E22" s="81" t="s">
        <v>170</v>
      </c>
      <c r="F22" s="81" t="s">
        <v>170</v>
      </c>
      <c r="G22" s="81" t="s">
        <v>170</v>
      </c>
      <c r="H22" s="81" t="s">
        <v>170</v>
      </c>
      <c r="I22" s="81" t="s">
        <v>170</v>
      </c>
      <c r="J22" s="81" t="s">
        <v>170</v>
      </c>
      <c r="K22" s="81" t="s">
        <v>170</v>
      </c>
      <c r="L22" s="81">
        <f t="shared" si="0"/>
        <v>0</v>
      </c>
      <c r="P22" s="4">
        <f>'[1]2.3.1 '!AB23</f>
        <v>0</v>
      </c>
      <c r="Q22" s="82">
        <f t="shared" si="1"/>
        <v>0</v>
      </c>
    </row>
    <row r="23" spans="1:17" s="4" customFormat="1" ht="12" customHeight="1" x14ac:dyDescent="0.25">
      <c r="A23" s="79"/>
      <c r="B23" s="80"/>
      <c r="C23" s="80"/>
      <c r="D23" s="80" t="s">
        <v>17</v>
      </c>
      <c r="E23" s="81" t="s">
        <v>170</v>
      </c>
      <c r="F23" s="81" t="s">
        <v>170</v>
      </c>
      <c r="G23" s="81" t="s">
        <v>170</v>
      </c>
      <c r="H23" s="81" t="s">
        <v>170</v>
      </c>
      <c r="I23" s="81" t="s">
        <v>170</v>
      </c>
      <c r="J23" s="81" t="s">
        <v>170</v>
      </c>
      <c r="K23" s="81" t="s">
        <v>170</v>
      </c>
      <c r="L23" s="81">
        <f t="shared" si="0"/>
        <v>0</v>
      </c>
      <c r="Q23" s="82"/>
    </row>
    <row r="24" spans="1:17" s="4" customFormat="1" ht="12" customHeight="1" x14ac:dyDescent="0.25">
      <c r="A24" s="79">
        <v>8</v>
      </c>
      <c r="B24" s="80" t="s">
        <v>24</v>
      </c>
      <c r="C24" s="80"/>
      <c r="D24" s="80" t="s">
        <v>16</v>
      </c>
      <c r="E24" s="81" t="s">
        <v>170</v>
      </c>
      <c r="F24" s="81" t="s">
        <v>170</v>
      </c>
      <c r="G24" s="81" t="s">
        <v>170</v>
      </c>
      <c r="H24" s="81" t="s">
        <v>170</v>
      </c>
      <c r="I24" s="81" t="s">
        <v>170</v>
      </c>
      <c r="J24" s="81" t="s">
        <v>170</v>
      </c>
      <c r="K24" s="81" t="s">
        <v>170</v>
      </c>
      <c r="L24" s="81">
        <f t="shared" si="0"/>
        <v>0</v>
      </c>
      <c r="P24" s="4">
        <f>'[1]2.3.1 '!AB25</f>
        <v>0</v>
      </c>
      <c r="Q24" s="82">
        <f t="shared" si="1"/>
        <v>0</v>
      </c>
    </row>
    <row r="25" spans="1:17" s="4" customFormat="1" ht="12" customHeight="1" x14ac:dyDescent="0.25">
      <c r="A25" s="79"/>
      <c r="B25" s="80"/>
      <c r="C25" s="80"/>
      <c r="D25" s="80" t="s">
        <v>17</v>
      </c>
      <c r="E25" s="81" t="s">
        <v>170</v>
      </c>
      <c r="F25" s="81" t="s">
        <v>170</v>
      </c>
      <c r="G25" s="81" t="s">
        <v>170</v>
      </c>
      <c r="H25" s="81" t="s">
        <v>170</v>
      </c>
      <c r="I25" s="81" t="s">
        <v>170</v>
      </c>
      <c r="J25" s="81" t="s">
        <v>170</v>
      </c>
      <c r="K25" s="81" t="s">
        <v>170</v>
      </c>
      <c r="L25" s="81">
        <f t="shared" si="0"/>
        <v>0</v>
      </c>
      <c r="Q25" s="82"/>
    </row>
    <row r="26" spans="1:17" s="86" customFormat="1" ht="12" customHeight="1" x14ac:dyDescent="0.25">
      <c r="A26" s="83">
        <v>9</v>
      </c>
      <c r="B26" s="84" t="s">
        <v>26</v>
      </c>
      <c r="C26" s="84"/>
      <c r="D26" s="80" t="s">
        <v>16</v>
      </c>
      <c r="E26" s="81" t="s">
        <v>170</v>
      </c>
      <c r="F26" s="81" t="s">
        <v>170</v>
      </c>
      <c r="G26" s="81" t="s">
        <v>170</v>
      </c>
      <c r="H26" s="81" t="s">
        <v>170</v>
      </c>
      <c r="I26" s="81" t="s">
        <v>170</v>
      </c>
      <c r="J26" s="81" t="s">
        <v>170</v>
      </c>
      <c r="K26" s="81" t="s">
        <v>170</v>
      </c>
      <c r="L26" s="81">
        <f t="shared" si="0"/>
        <v>0</v>
      </c>
      <c r="P26" s="86">
        <f>'[1]2.3.1 '!AB34</f>
        <v>0</v>
      </c>
      <c r="Q26" s="87">
        <f t="shared" si="1"/>
        <v>0</v>
      </c>
    </row>
    <row r="27" spans="1:17" s="86" customFormat="1" ht="12" customHeight="1" x14ac:dyDescent="0.25">
      <c r="A27" s="83"/>
      <c r="B27" s="84"/>
      <c r="C27" s="84"/>
      <c r="D27" s="80" t="s">
        <v>17</v>
      </c>
      <c r="E27" s="81" t="s">
        <v>170</v>
      </c>
      <c r="F27" s="81" t="s">
        <v>170</v>
      </c>
      <c r="G27" s="81" t="s">
        <v>170</v>
      </c>
      <c r="H27" s="81" t="s">
        <v>170</v>
      </c>
      <c r="I27" s="81" t="s">
        <v>170</v>
      </c>
      <c r="J27" s="81" t="s">
        <v>170</v>
      </c>
      <c r="K27" s="81" t="s">
        <v>170</v>
      </c>
      <c r="L27" s="81">
        <f t="shared" si="0"/>
        <v>0</v>
      </c>
      <c r="Q27" s="87"/>
    </row>
    <row r="28" spans="1:17" s="86" customFormat="1" ht="12" customHeight="1" x14ac:dyDescent="0.25">
      <c r="A28" s="83">
        <v>10</v>
      </c>
      <c r="B28" s="84" t="s">
        <v>27</v>
      </c>
      <c r="C28" s="84"/>
      <c r="D28" s="80" t="s">
        <v>16</v>
      </c>
      <c r="E28" s="81" t="s">
        <v>170</v>
      </c>
      <c r="F28" s="81" t="s">
        <v>170</v>
      </c>
      <c r="G28" s="81" t="s">
        <v>170</v>
      </c>
      <c r="H28" s="81" t="s">
        <v>170</v>
      </c>
      <c r="I28" s="81" t="s">
        <v>170</v>
      </c>
      <c r="J28" s="81" t="s">
        <v>170</v>
      </c>
      <c r="K28" s="81" t="s">
        <v>170</v>
      </c>
      <c r="L28" s="81">
        <f t="shared" si="0"/>
        <v>0</v>
      </c>
      <c r="P28" s="86">
        <f>'[1]2.3.1 '!AB36</f>
        <v>0</v>
      </c>
      <c r="Q28" s="87">
        <f t="shared" si="1"/>
        <v>0</v>
      </c>
    </row>
    <row r="29" spans="1:17" s="86" customFormat="1" ht="12" customHeight="1" x14ac:dyDescent="0.25">
      <c r="A29" s="83"/>
      <c r="B29" s="84"/>
      <c r="C29" s="84"/>
      <c r="D29" s="80" t="s">
        <v>17</v>
      </c>
      <c r="E29" s="81" t="s">
        <v>170</v>
      </c>
      <c r="F29" s="81" t="s">
        <v>170</v>
      </c>
      <c r="G29" s="81" t="s">
        <v>170</v>
      </c>
      <c r="H29" s="81" t="s">
        <v>170</v>
      </c>
      <c r="I29" s="81" t="s">
        <v>170</v>
      </c>
      <c r="J29" s="81" t="s">
        <v>170</v>
      </c>
      <c r="K29" s="81" t="s">
        <v>170</v>
      </c>
      <c r="L29" s="81">
        <f t="shared" si="0"/>
        <v>0</v>
      </c>
      <c r="Q29" s="87"/>
    </row>
    <row r="30" spans="1:17" s="86" customFormat="1" ht="12" customHeight="1" x14ac:dyDescent="0.25">
      <c r="A30" s="83">
        <v>11</v>
      </c>
      <c r="B30" s="84" t="s">
        <v>28</v>
      </c>
      <c r="C30" s="84"/>
      <c r="D30" s="80" t="s">
        <v>16</v>
      </c>
      <c r="E30" s="81" t="s">
        <v>170</v>
      </c>
      <c r="F30" s="81" t="s">
        <v>170</v>
      </c>
      <c r="G30" s="81" t="s">
        <v>170</v>
      </c>
      <c r="H30" s="81" t="s">
        <v>170</v>
      </c>
      <c r="I30" s="81" t="s">
        <v>170</v>
      </c>
      <c r="J30" s="81" t="s">
        <v>170</v>
      </c>
      <c r="K30" s="81" t="s">
        <v>170</v>
      </c>
      <c r="L30" s="81">
        <f t="shared" si="0"/>
        <v>0</v>
      </c>
      <c r="P30" s="86">
        <f>'[1]2.3.1 '!AB38</f>
        <v>0</v>
      </c>
      <c r="Q30" s="87">
        <f t="shared" si="1"/>
        <v>0</v>
      </c>
    </row>
    <row r="31" spans="1:17" s="86" customFormat="1" ht="12" customHeight="1" x14ac:dyDescent="0.25">
      <c r="A31" s="83"/>
      <c r="B31" s="84"/>
      <c r="C31" s="84"/>
      <c r="D31" s="80" t="s">
        <v>17</v>
      </c>
      <c r="E31" s="81" t="s">
        <v>170</v>
      </c>
      <c r="F31" s="81" t="s">
        <v>170</v>
      </c>
      <c r="G31" s="81" t="s">
        <v>170</v>
      </c>
      <c r="H31" s="81" t="s">
        <v>170</v>
      </c>
      <c r="I31" s="81" t="s">
        <v>170</v>
      </c>
      <c r="J31" s="81" t="s">
        <v>170</v>
      </c>
      <c r="K31" s="81" t="s">
        <v>170</v>
      </c>
      <c r="L31" s="81">
        <f t="shared" si="0"/>
        <v>0</v>
      </c>
      <c r="Q31" s="87"/>
    </row>
    <row r="32" spans="1:17" s="4" customFormat="1" ht="12" customHeight="1" x14ac:dyDescent="0.25">
      <c r="A32" s="79">
        <v>12</v>
      </c>
      <c r="B32" s="80" t="s">
        <v>29</v>
      </c>
      <c r="C32" s="80"/>
      <c r="D32" s="80" t="s">
        <v>16</v>
      </c>
      <c r="E32" s="81" t="s">
        <v>170</v>
      </c>
      <c r="F32" s="81" t="s">
        <v>170</v>
      </c>
      <c r="G32" s="81" t="s">
        <v>170</v>
      </c>
      <c r="H32" s="81" t="s">
        <v>170</v>
      </c>
      <c r="I32" s="81" t="s">
        <v>170</v>
      </c>
      <c r="J32" s="81" t="s">
        <v>170</v>
      </c>
      <c r="K32" s="81" t="s">
        <v>170</v>
      </c>
      <c r="L32" s="81">
        <f t="shared" si="0"/>
        <v>0</v>
      </c>
      <c r="P32" s="4">
        <f>'[1]2.3.1 '!AB40</f>
        <v>0</v>
      </c>
      <c r="Q32" s="82">
        <f t="shared" si="1"/>
        <v>0</v>
      </c>
    </row>
    <row r="33" spans="1:17" s="4" customFormat="1" ht="12" customHeight="1" x14ac:dyDescent="0.25">
      <c r="A33" s="79"/>
      <c r="B33" s="80"/>
      <c r="C33" s="80"/>
      <c r="D33" s="80" t="s">
        <v>17</v>
      </c>
      <c r="E33" s="81" t="s">
        <v>170</v>
      </c>
      <c r="F33" s="81" t="s">
        <v>170</v>
      </c>
      <c r="G33" s="81" t="s">
        <v>170</v>
      </c>
      <c r="H33" s="81" t="s">
        <v>170</v>
      </c>
      <c r="I33" s="81" t="s">
        <v>170</v>
      </c>
      <c r="J33" s="81" t="s">
        <v>170</v>
      </c>
      <c r="K33" s="81" t="s">
        <v>170</v>
      </c>
      <c r="L33" s="81">
        <f t="shared" si="0"/>
        <v>0</v>
      </c>
      <c r="Q33" s="82"/>
    </row>
    <row r="34" spans="1:17" s="4" customFormat="1" ht="12" customHeight="1" x14ac:dyDescent="0.25">
      <c r="A34" s="79">
        <v>13</v>
      </c>
      <c r="B34" s="80" t="s">
        <v>30</v>
      </c>
      <c r="C34" s="80"/>
      <c r="D34" s="80" t="s">
        <v>16</v>
      </c>
      <c r="E34" s="81" t="s">
        <v>170</v>
      </c>
      <c r="F34" s="81" t="s">
        <v>170</v>
      </c>
      <c r="G34" s="81" t="s">
        <v>170</v>
      </c>
      <c r="H34" s="81" t="s">
        <v>170</v>
      </c>
      <c r="I34" s="81" t="s">
        <v>170</v>
      </c>
      <c r="J34" s="81" t="s">
        <v>170</v>
      </c>
      <c r="K34" s="81" t="s">
        <v>170</v>
      </c>
      <c r="L34" s="81">
        <f t="shared" si="0"/>
        <v>0</v>
      </c>
      <c r="P34" s="4">
        <f>'[1]2.3.1 '!AB42</f>
        <v>0</v>
      </c>
      <c r="Q34" s="82">
        <f t="shared" si="1"/>
        <v>0</v>
      </c>
    </row>
    <row r="35" spans="1:17" s="4" customFormat="1" ht="12" customHeight="1" x14ac:dyDescent="0.25">
      <c r="A35" s="79"/>
      <c r="B35" s="80"/>
      <c r="C35" s="80"/>
      <c r="D35" s="80" t="s">
        <v>17</v>
      </c>
      <c r="E35" s="81" t="s">
        <v>170</v>
      </c>
      <c r="F35" s="81" t="s">
        <v>170</v>
      </c>
      <c r="G35" s="81" t="s">
        <v>170</v>
      </c>
      <c r="H35" s="81" t="s">
        <v>170</v>
      </c>
      <c r="I35" s="81" t="s">
        <v>170</v>
      </c>
      <c r="J35" s="81" t="s">
        <v>170</v>
      </c>
      <c r="K35" s="81" t="s">
        <v>170</v>
      </c>
      <c r="L35" s="81">
        <f t="shared" si="0"/>
        <v>0</v>
      </c>
      <c r="Q35" s="82"/>
    </row>
    <row r="36" spans="1:17" s="4" customFormat="1" ht="12" customHeight="1" x14ac:dyDescent="0.25">
      <c r="A36" s="79">
        <v>14</v>
      </c>
      <c r="B36" s="88" t="s">
        <v>31</v>
      </c>
      <c r="C36" s="88"/>
      <c r="D36" s="80" t="s">
        <v>16</v>
      </c>
      <c r="E36" s="81" t="s">
        <v>170</v>
      </c>
      <c r="F36" s="81" t="s">
        <v>170</v>
      </c>
      <c r="G36" s="81" t="s">
        <v>170</v>
      </c>
      <c r="H36" s="81" t="s">
        <v>170</v>
      </c>
      <c r="I36" s="81" t="s">
        <v>170</v>
      </c>
      <c r="J36" s="81" t="s">
        <v>170</v>
      </c>
      <c r="K36" s="81" t="s">
        <v>170</v>
      </c>
      <c r="L36" s="81">
        <f t="shared" si="0"/>
        <v>0</v>
      </c>
      <c r="P36" s="4">
        <f>'[1]2.3.1 '!AB44</f>
        <v>0</v>
      </c>
      <c r="Q36" s="82">
        <f t="shared" si="1"/>
        <v>0</v>
      </c>
    </row>
    <row r="37" spans="1:17" s="4" customFormat="1" ht="12" customHeight="1" x14ac:dyDescent="0.25">
      <c r="A37" s="79"/>
      <c r="B37" s="88"/>
      <c r="C37" s="88"/>
      <c r="D37" s="80" t="s">
        <v>17</v>
      </c>
      <c r="E37" s="81" t="s">
        <v>170</v>
      </c>
      <c r="F37" s="81" t="s">
        <v>170</v>
      </c>
      <c r="G37" s="81" t="s">
        <v>170</v>
      </c>
      <c r="H37" s="81" t="s">
        <v>170</v>
      </c>
      <c r="I37" s="81" t="s">
        <v>170</v>
      </c>
      <c r="J37" s="81" t="s">
        <v>170</v>
      </c>
      <c r="K37" s="81" t="s">
        <v>170</v>
      </c>
      <c r="L37" s="81">
        <f t="shared" si="0"/>
        <v>0</v>
      </c>
      <c r="Q37" s="82"/>
    </row>
    <row r="38" spans="1:17" s="4" customFormat="1" ht="12" customHeight="1" x14ac:dyDescent="0.25">
      <c r="A38" s="79">
        <v>15</v>
      </c>
      <c r="B38" s="80" t="s">
        <v>32</v>
      </c>
      <c r="C38" s="80"/>
      <c r="D38" s="80" t="s">
        <v>16</v>
      </c>
      <c r="E38" s="81" t="s">
        <v>170</v>
      </c>
      <c r="F38" s="81" t="s">
        <v>170</v>
      </c>
      <c r="G38" s="81" t="s">
        <v>170</v>
      </c>
      <c r="H38" s="81" t="s">
        <v>170</v>
      </c>
      <c r="I38" s="81" t="s">
        <v>170</v>
      </c>
      <c r="J38" s="81" t="s">
        <v>170</v>
      </c>
      <c r="K38" s="81" t="s">
        <v>170</v>
      </c>
      <c r="L38" s="81">
        <f t="shared" si="0"/>
        <v>0</v>
      </c>
      <c r="P38" s="4">
        <f>'[1]2.3.1 '!AB46</f>
        <v>0</v>
      </c>
      <c r="Q38" s="82">
        <f t="shared" si="1"/>
        <v>0</v>
      </c>
    </row>
    <row r="39" spans="1:17" s="4" customFormat="1" ht="12" customHeight="1" x14ac:dyDescent="0.25">
      <c r="A39" s="79"/>
      <c r="B39" s="80"/>
      <c r="C39" s="80"/>
      <c r="D39" s="80" t="s">
        <v>17</v>
      </c>
      <c r="E39" s="81" t="s">
        <v>170</v>
      </c>
      <c r="F39" s="81" t="s">
        <v>170</v>
      </c>
      <c r="G39" s="81" t="s">
        <v>170</v>
      </c>
      <c r="H39" s="81" t="s">
        <v>170</v>
      </c>
      <c r="I39" s="81" t="s">
        <v>170</v>
      </c>
      <c r="J39" s="81" t="s">
        <v>170</v>
      </c>
      <c r="K39" s="81" t="s">
        <v>170</v>
      </c>
      <c r="L39" s="81">
        <f t="shared" si="0"/>
        <v>0</v>
      </c>
      <c r="Q39" s="82"/>
    </row>
    <row r="40" spans="1:17" ht="8.1" customHeight="1" x14ac:dyDescent="0.2">
      <c r="A40" s="89"/>
      <c r="B40" s="89"/>
      <c r="C40" s="89"/>
      <c r="D40" s="89"/>
      <c r="E40" s="90"/>
      <c r="F40" s="90"/>
      <c r="G40" s="90"/>
      <c r="H40" s="90"/>
      <c r="I40" s="90"/>
      <c r="J40" s="90"/>
      <c r="K40" s="91"/>
      <c r="L40" s="91"/>
    </row>
    <row r="41" spans="1:17" ht="8.1" customHeight="1" x14ac:dyDescent="0.2">
      <c r="A41" s="92"/>
      <c r="B41" s="92"/>
      <c r="C41" s="92"/>
      <c r="D41" s="92"/>
      <c r="E41" s="93"/>
      <c r="F41" s="93"/>
      <c r="G41" s="93"/>
      <c r="H41" s="93"/>
      <c r="I41" s="93"/>
      <c r="J41" s="93"/>
      <c r="K41" s="94"/>
      <c r="L41" s="94"/>
    </row>
    <row r="42" spans="1:17" x14ac:dyDescent="0.2">
      <c r="A42" s="95"/>
      <c r="B42" s="95" t="s">
        <v>33</v>
      </c>
      <c r="C42" s="95"/>
      <c r="D42" s="95"/>
      <c r="E42" s="81">
        <f>SUM(E9:E39)</f>
        <v>0</v>
      </c>
      <c r="F42" s="81">
        <f t="shared" ref="F42:L42" si="2">SUM(F9:F39)</f>
        <v>0</v>
      </c>
      <c r="G42" s="81">
        <f t="shared" si="2"/>
        <v>0</v>
      </c>
      <c r="H42" s="81">
        <f t="shared" si="2"/>
        <v>0</v>
      </c>
      <c r="I42" s="81">
        <f t="shared" si="2"/>
        <v>0</v>
      </c>
      <c r="J42" s="81">
        <f t="shared" si="2"/>
        <v>0</v>
      </c>
      <c r="K42" s="81">
        <f t="shared" si="2"/>
        <v>0</v>
      </c>
      <c r="L42" s="81">
        <f t="shared" si="2"/>
        <v>0</v>
      </c>
    </row>
    <row r="43" spans="1:17" ht="8.1" customHeight="1" thickBot="1" x14ac:dyDescent="0.25">
      <c r="A43" s="69"/>
      <c r="B43" s="69"/>
      <c r="C43" s="69"/>
      <c r="D43" s="69"/>
      <c r="E43" s="96"/>
      <c r="F43" s="96"/>
      <c r="G43" s="96"/>
      <c r="H43" s="96"/>
      <c r="I43" s="96"/>
      <c r="J43" s="96"/>
      <c r="K43" s="97"/>
      <c r="L43" s="97"/>
    </row>
    <row r="44" spans="1:17" ht="12.75" thickTop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98"/>
      <c r="L44" s="98"/>
    </row>
    <row r="45" spans="1:17" ht="8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7" ht="39.75" customHeight="1" x14ac:dyDescent="0.2">
      <c r="A46" s="293" t="s">
        <v>34</v>
      </c>
      <c r="B46" s="293"/>
      <c r="C46" s="293" t="s">
        <v>35</v>
      </c>
      <c r="D46" s="293"/>
      <c r="E46" s="293"/>
      <c r="F46" s="293"/>
      <c r="G46" s="293"/>
      <c r="H46" s="293"/>
      <c r="I46" s="293"/>
      <c r="J46" s="293"/>
      <c r="K46" s="293"/>
      <c r="L46" s="74"/>
      <c r="O46" s="1" t="s">
        <v>36</v>
      </c>
      <c r="P46" s="75" t="e">
        <f>SUM(#REF!)</f>
        <v>#REF!</v>
      </c>
    </row>
    <row r="47" spans="1:17" x14ac:dyDescent="0.2">
      <c r="A47" s="9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O47" s="1" t="s">
        <v>37</v>
      </c>
      <c r="P47" s="75">
        <f>SUM(E42:K42)</f>
        <v>0</v>
      </c>
    </row>
  </sheetData>
  <mergeCells count="19">
    <mergeCell ref="A5:C6"/>
    <mergeCell ref="D5:D6"/>
    <mergeCell ref="L5:L7"/>
    <mergeCell ref="E6:E7"/>
    <mergeCell ref="F6:F7"/>
    <mergeCell ref="G6:G7"/>
    <mergeCell ref="H6:H7"/>
    <mergeCell ref="I6:I7"/>
    <mergeCell ref="J6:J7"/>
    <mergeCell ref="A8:D8"/>
    <mergeCell ref="A46:B46"/>
    <mergeCell ref="C46:K46"/>
    <mergeCell ref="K6:K7"/>
    <mergeCell ref="A1:A2"/>
    <mergeCell ref="B1:B2"/>
    <mergeCell ref="C1:K1"/>
    <mergeCell ref="L1:L2"/>
    <mergeCell ref="C2:K2"/>
    <mergeCell ref="E5:K5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69"/>
  <sheetViews>
    <sheetView showGridLines="0" topLeftCell="A28" zoomScale="93" zoomScaleNormal="93" zoomScaleSheetLayoutView="100" workbookViewId="0">
      <selection activeCell="A40" sqref="A40:C59"/>
    </sheetView>
  </sheetViews>
  <sheetFormatPr defaultRowHeight="12" x14ac:dyDescent="0.2"/>
  <cols>
    <col min="1" max="1" width="2.7109375" style="102" customWidth="1"/>
    <col min="2" max="3" width="6.28515625" style="164" customWidth="1"/>
    <col min="4" max="4" width="10" style="102" customWidth="1"/>
    <col min="5" max="12" width="4.5703125" style="102" customWidth="1"/>
    <col min="13" max="13" width="3.5703125" style="130" customWidth="1"/>
    <col min="14" max="14" width="2.7109375" style="102" customWidth="1"/>
    <col min="15" max="16" width="5.28515625" style="164" customWidth="1"/>
    <col min="17" max="17" width="10.140625" style="102" customWidth="1"/>
    <col min="18" max="21" width="4.140625" style="102" customWidth="1"/>
    <col min="22" max="25" width="3.85546875" style="102" customWidth="1"/>
    <col min="26" max="26" width="6.42578125" style="102" customWidth="1"/>
    <col min="27" max="16384" width="9.140625" style="102"/>
  </cols>
  <sheetData>
    <row r="1" spans="1:29" ht="57.75" customHeight="1" x14ac:dyDescent="0.2">
      <c r="A1" s="337" t="s">
        <v>0</v>
      </c>
      <c r="B1" s="338" t="s">
        <v>52</v>
      </c>
      <c r="C1" s="339" t="s">
        <v>53</v>
      </c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100" t="s">
        <v>54</v>
      </c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9" s="86" customFormat="1" ht="51.75" customHeight="1" x14ac:dyDescent="0.25">
      <c r="A2" s="337"/>
      <c r="B2" s="338"/>
      <c r="C2" s="340" t="s">
        <v>55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9" ht="12.75" thickBot="1" x14ac:dyDescent="0.25">
      <c r="A3" s="104"/>
      <c r="B3" s="105"/>
      <c r="C3" s="105"/>
      <c r="D3" s="104"/>
      <c r="E3" s="106"/>
      <c r="F3" s="106"/>
      <c r="G3" s="106"/>
      <c r="H3" s="106"/>
      <c r="I3" s="106"/>
      <c r="J3" s="86"/>
      <c r="K3" s="86"/>
      <c r="L3" s="86"/>
      <c r="M3" s="107"/>
      <c r="N3" s="104"/>
      <c r="O3" s="105"/>
      <c r="P3" s="105"/>
      <c r="Q3" s="104"/>
      <c r="R3" s="86"/>
      <c r="S3" s="86"/>
      <c r="T3" s="86"/>
      <c r="U3" s="86"/>
      <c r="V3" s="86"/>
      <c r="W3" s="86"/>
      <c r="X3" s="86"/>
      <c r="Y3" s="86"/>
      <c r="Z3" s="86"/>
    </row>
    <row r="4" spans="1:29" ht="8.1" customHeight="1" thickTop="1" x14ac:dyDescent="0.2">
      <c r="A4" s="108"/>
      <c r="B4" s="109"/>
      <c r="C4" s="109"/>
      <c r="D4" s="108"/>
      <c r="E4" s="110"/>
      <c r="F4" s="111"/>
      <c r="G4" s="111"/>
      <c r="H4" s="111"/>
      <c r="I4" s="111"/>
      <c r="J4" s="111"/>
      <c r="K4" s="111"/>
      <c r="L4" s="111"/>
      <c r="M4" s="112"/>
      <c r="N4" s="108"/>
      <c r="O4" s="109"/>
      <c r="P4" s="109"/>
      <c r="Q4" s="108"/>
      <c r="R4" s="110"/>
      <c r="S4" s="111"/>
      <c r="T4" s="111"/>
      <c r="U4" s="111"/>
      <c r="V4" s="111"/>
      <c r="W4" s="111"/>
      <c r="X4" s="111"/>
      <c r="Y4" s="113"/>
      <c r="Z4" s="111"/>
    </row>
    <row r="5" spans="1:29" s="58" customFormat="1" ht="12.75" customHeight="1" x14ac:dyDescent="0.25">
      <c r="A5" s="327" t="s">
        <v>56</v>
      </c>
      <c r="B5" s="327"/>
      <c r="C5" s="327"/>
      <c r="D5" s="327"/>
      <c r="E5" s="328" t="s">
        <v>5</v>
      </c>
      <c r="F5" s="329"/>
      <c r="G5" s="329"/>
      <c r="H5" s="329"/>
      <c r="I5" s="329"/>
      <c r="J5" s="329"/>
      <c r="K5" s="329"/>
      <c r="L5" s="329"/>
      <c r="M5" s="114"/>
      <c r="N5" s="327" t="s">
        <v>56</v>
      </c>
      <c r="O5" s="327"/>
      <c r="P5" s="327"/>
      <c r="Q5" s="327"/>
      <c r="R5" s="328" t="s">
        <v>5</v>
      </c>
      <c r="S5" s="329"/>
      <c r="T5" s="329"/>
      <c r="U5" s="329"/>
      <c r="V5" s="329"/>
      <c r="W5" s="329"/>
      <c r="X5" s="329"/>
      <c r="Y5" s="330"/>
      <c r="Z5" s="331" t="s">
        <v>6</v>
      </c>
    </row>
    <row r="6" spans="1:29" s="58" customFormat="1" x14ac:dyDescent="0.25">
      <c r="A6" s="327"/>
      <c r="B6" s="327"/>
      <c r="C6" s="327"/>
      <c r="D6" s="327"/>
      <c r="E6" s="332" t="s">
        <v>7</v>
      </c>
      <c r="F6" s="333"/>
      <c r="G6" s="333"/>
      <c r="H6" s="334"/>
      <c r="I6" s="332" t="s">
        <v>8</v>
      </c>
      <c r="J6" s="333"/>
      <c r="K6" s="333"/>
      <c r="L6" s="333"/>
      <c r="M6" s="114"/>
      <c r="N6" s="327"/>
      <c r="O6" s="327"/>
      <c r="P6" s="327"/>
      <c r="Q6" s="327"/>
      <c r="R6" s="332" t="s">
        <v>9</v>
      </c>
      <c r="S6" s="333"/>
      <c r="T6" s="333"/>
      <c r="U6" s="334"/>
      <c r="V6" s="332" t="s">
        <v>10</v>
      </c>
      <c r="W6" s="333"/>
      <c r="X6" s="333"/>
      <c r="Y6" s="334"/>
      <c r="Z6" s="331"/>
    </row>
    <row r="7" spans="1:29" s="58" customFormat="1" x14ac:dyDescent="0.25">
      <c r="A7" s="115"/>
      <c r="B7" s="115"/>
      <c r="C7" s="115"/>
      <c r="D7" s="115"/>
      <c r="E7" s="116" t="s">
        <v>11</v>
      </c>
      <c r="F7" s="114" t="s">
        <v>12</v>
      </c>
      <c r="G7" s="114" t="s">
        <v>13</v>
      </c>
      <c r="H7" s="117" t="s">
        <v>14</v>
      </c>
      <c r="I7" s="116" t="s">
        <v>11</v>
      </c>
      <c r="J7" s="114" t="s">
        <v>12</v>
      </c>
      <c r="K7" s="114" t="s">
        <v>13</v>
      </c>
      <c r="L7" s="114" t="s">
        <v>14</v>
      </c>
      <c r="M7" s="114"/>
      <c r="N7" s="115"/>
      <c r="O7" s="115"/>
      <c r="P7" s="115"/>
      <c r="Q7" s="115"/>
      <c r="R7" s="116" t="s">
        <v>11</v>
      </c>
      <c r="S7" s="114" t="s">
        <v>12</v>
      </c>
      <c r="T7" s="114" t="s">
        <v>13</v>
      </c>
      <c r="U7" s="117" t="s">
        <v>14</v>
      </c>
      <c r="V7" s="116" t="s">
        <v>11</v>
      </c>
      <c r="W7" s="114" t="s">
        <v>12</v>
      </c>
      <c r="X7" s="114" t="s">
        <v>13</v>
      </c>
      <c r="Y7" s="117" t="s">
        <v>14</v>
      </c>
      <c r="Z7" s="331"/>
    </row>
    <row r="8" spans="1:29" ht="8.1" customHeight="1" x14ac:dyDescent="0.2">
      <c r="A8" s="118"/>
      <c r="B8" s="119"/>
      <c r="C8" s="120"/>
      <c r="D8" s="121"/>
      <c r="E8" s="122"/>
      <c r="F8" s="121"/>
      <c r="G8" s="121"/>
      <c r="H8" s="123"/>
      <c r="I8" s="122"/>
      <c r="J8" s="121"/>
      <c r="K8" s="121"/>
      <c r="L8" s="121"/>
      <c r="M8" s="121"/>
      <c r="N8" s="118"/>
      <c r="O8" s="119"/>
      <c r="P8" s="120"/>
      <c r="Q8" s="121"/>
      <c r="R8" s="122"/>
      <c r="S8" s="121"/>
      <c r="T8" s="121"/>
      <c r="U8" s="123"/>
      <c r="V8" s="122"/>
      <c r="W8" s="121"/>
      <c r="X8" s="121"/>
      <c r="Y8" s="123"/>
      <c r="Z8" s="121"/>
    </row>
    <row r="9" spans="1:29" x14ac:dyDescent="0.2">
      <c r="A9" s="321">
        <v>1</v>
      </c>
      <c r="B9" s="321"/>
      <c r="C9" s="321"/>
      <c r="D9" s="322"/>
      <c r="E9" s="124">
        <v>2</v>
      </c>
      <c r="F9" s="125">
        <v>3</v>
      </c>
      <c r="G9" s="125">
        <v>4</v>
      </c>
      <c r="H9" s="126">
        <v>5</v>
      </c>
      <c r="I9" s="124">
        <v>6</v>
      </c>
      <c r="J9" s="125">
        <v>7</v>
      </c>
      <c r="K9" s="125">
        <v>8</v>
      </c>
      <c r="L9" s="125">
        <v>9</v>
      </c>
      <c r="M9" s="127"/>
      <c r="N9" s="321">
        <v>1</v>
      </c>
      <c r="O9" s="321"/>
      <c r="P9" s="321"/>
      <c r="Q9" s="322"/>
      <c r="R9" s="124">
        <v>10</v>
      </c>
      <c r="S9" s="125">
        <v>11</v>
      </c>
      <c r="T9" s="125">
        <v>12</v>
      </c>
      <c r="U9" s="126">
        <v>13</v>
      </c>
      <c r="V9" s="124">
        <v>14</v>
      </c>
      <c r="W9" s="125">
        <v>15</v>
      </c>
      <c r="X9" s="125">
        <v>16</v>
      </c>
      <c r="Y9" s="126">
        <v>17</v>
      </c>
      <c r="Z9" s="124">
        <v>18</v>
      </c>
    </row>
    <row r="10" spans="1:29" ht="8.1" customHeight="1" x14ac:dyDescent="0.2">
      <c r="A10" s="104"/>
      <c r="B10" s="105"/>
      <c r="C10" s="105"/>
      <c r="D10" s="104"/>
      <c r="E10" s="128"/>
      <c r="F10" s="104"/>
      <c r="G10" s="104"/>
      <c r="H10" s="129"/>
      <c r="I10" s="128"/>
      <c r="J10" s="130"/>
      <c r="K10" s="130"/>
      <c r="L10" s="130"/>
      <c r="N10" s="104"/>
      <c r="O10" s="105"/>
      <c r="P10" s="105"/>
      <c r="Q10" s="104"/>
      <c r="R10" s="131"/>
      <c r="S10" s="130"/>
      <c r="T10" s="130"/>
      <c r="U10" s="132"/>
      <c r="V10" s="131"/>
      <c r="W10" s="130"/>
      <c r="X10" s="130"/>
      <c r="Y10" s="132"/>
    </row>
    <row r="11" spans="1:29" s="58" customFormat="1" ht="18" customHeight="1" x14ac:dyDescent="0.25">
      <c r="A11" s="296">
        <v>1</v>
      </c>
      <c r="B11" s="318" t="s">
        <v>57</v>
      </c>
      <c r="C11" s="318"/>
      <c r="D11" s="50" t="s">
        <v>16</v>
      </c>
      <c r="E11" s="51">
        <v>0</v>
      </c>
      <c r="F11" s="52">
        <v>0</v>
      </c>
      <c r="G11" s="52">
        <v>0</v>
      </c>
      <c r="H11" s="53">
        <v>0</v>
      </c>
      <c r="I11" s="51"/>
      <c r="J11" s="54"/>
      <c r="K11" s="54"/>
      <c r="L11" s="54"/>
      <c r="M11" s="54"/>
      <c r="N11" s="296">
        <v>1</v>
      </c>
      <c r="O11" s="318" t="s">
        <v>57</v>
      </c>
      <c r="P11" s="318"/>
      <c r="Q11" s="50" t="s">
        <v>16</v>
      </c>
      <c r="R11" s="60"/>
      <c r="S11" s="54"/>
      <c r="T11" s="54"/>
      <c r="U11" s="56"/>
      <c r="V11" s="60"/>
      <c r="W11" s="54"/>
      <c r="X11" s="54"/>
      <c r="Y11" s="56"/>
      <c r="Z11" s="57">
        <f>SUM(E11:L11,R11:Y11)</f>
        <v>0</v>
      </c>
      <c r="AC11" s="59">
        <f>Z11+Z12</f>
        <v>0</v>
      </c>
    </row>
    <row r="12" spans="1:29" s="58" customFormat="1" ht="18" customHeight="1" x14ac:dyDescent="0.25">
      <c r="A12" s="296"/>
      <c r="B12" s="318"/>
      <c r="C12" s="318"/>
      <c r="D12" s="50" t="s">
        <v>17</v>
      </c>
      <c r="E12" s="51">
        <v>0</v>
      </c>
      <c r="F12" s="52">
        <v>0</v>
      </c>
      <c r="G12" s="52">
        <v>0</v>
      </c>
      <c r="H12" s="53">
        <v>0</v>
      </c>
      <c r="I12" s="52"/>
      <c r="J12" s="54"/>
      <c r="K12" s="54"/>
      <c r="L12" s="54"/>
      <c r="M12" s="54"/>
      <c r="N12" s="296"/>
      <c r="O12" s="318"/>
      <c r="P12" s="318"/>
      <c r="Q12" s="50" t="s">
        <v>17</v>
      </c>
      <c r="R12" s="60"/>
      <c r="S12" s="54"/>
      <c r="T12" s="54"/>
      <c r="U12" s="56"/>
      <c r="V12" s="60"/>
      <c r="W12" s="54"/>
      <c r="X12" s="54"/>
      <c r="Y12" s="56"/>
      <c r="Z12" s="133">
        <f t="shared" ref="Z12:Z30" si="0">SUM(E12:L12,R12:Y12)</f>
        <v>0</v>
      </c>
    </row>
    <row r="13" spans="1:29" s="58" customFormat="1" ht="18" customHeight="1" x14ac:dyDescent="0.25">
      <c r="A13" s="296">
        <v>2</v>
      </c>
      <c r="B13" s="318" t="s">
        <v>58</v>
      </c>
      <c r="C13" s="318"/>
      <c r="D13" s="50" t="s">
        <v>16</v>
      </c>
      <c r="E13" s="51">
        <v>0</v>
      </c>
      <c r="F13" s="52">
        <v>0</v>
      </c>
      <c r="G13" s="52">
        <v>0</v>
      </c>
      <c r="H13" s="53">
        <v>0</v>
      </c>
      <c r="I13" s="51"/>
      <c r="J13" s="54"/>
      <c r="K13" s="54"/>
      <c r="L13" s="54"/>
      <c r="M13" s="54"/>
      <c r="N13" s="296">
        <v>2</v>
      </c>
      <c r="O13" s="318" t="s">
        <v>58</v>
      </c>
      <c r="P13" s="318"/>
      <c r="Q13" s="50" t="s">
        <v>16</v>
      </c>
      <c r="R13" s="60"/>
      <c r="S13" s="54"/>
      <c r="T13" s="54"/>
      <c r="U13" s="56"/>
      <c r="V13" s="60"/>
      <c r="W13" s="54"/>
      <c r="X13" s="54"/>
      <c r="Y13" s="56"/>
      <c r="Z13" s="133">
        <f t="shared" si="0"/>
        <v>0</v>
      </c>
      <c r="AC13" s="59">
        <f t="shared" ref="AC13" si="1">Z13+Z14</f>
        <v>0</v>
      </c>
    </row>
    <row r="14" spans="1:29" s="58" customFormat="1" ht="18" customHeight="1" x14ac:dyDescent="0.25">
      <c r="A14" s="296"/>
      <c r="B14" s="318"/>
      <c r="C14" s="318"/>
      <c r="D14" s="50" t="s">
        <v>17</v>
      </c>
      <c r="E14" s="51">
        <v>0</v>
      </c>
      <c r="F14" s="52">
        <v>0</v>
      </c>
      <c r="G14" s="52">
        <v>0</v>
      </c>
      <c r="H14" s="53">
        <v>0</v>
      </c>
      <c r="I14" s="52"/>
      <c r="J14" s="54"/>
      <c r="K14" s="54"/>
      <c r="L14" s="54"/>
      <c r="M14" s="54"/>
      <c r="N14" s="296"/>
      <c r="O14" s="318"/>
      <c r="P14" s="318"/>
      <c r="Q14" s="50" t="s">
        <v>17</v>
      </c>
      <c r="R14" s="60"/>
      <c r="S14" s="54"/>
      <c r="T14" s="54"/>
      <c r="U14" s="56"/>
      <c r="V14" s="60"/>
      <c r="W14" s="54"/>
      <c r="X14" s="54"/>
      <c r="Y14" s="56"/>
      <c r="Z14" s="133">
        <f t="shared" si="0"/>
        <v>0</v>
      </c>
    </row>
    <row r="15" spans="1:29" s="58" customFormat="1" ht="18" customHeight="1" x14ac:dyDescent="0.25">
      <c r="A15" s="114">
        <v>3</v>
      </c>
      <c r="B15" s="318" t="s">
        <v>59</v>
      </c>
      <c r="C15" s="318"/>
      <c r="D15" s="50" t="s">
        <v>16</v>
      </c>
      <c r="E15" s="51">
        <v>0</v>
      </c>
      <c r="F15" s="52">
        <v>0</v>
      </c>
      <c r="G15" s="52">
        <v>0</v>
      </c>
      <c r="H15" s="53">
        <v>0</v>
      </c>
      <c r="I15" s="51"/>
      <c r="J15" s="54"/>
      <c r="K15" s="54"/>
      <c r="L15" s="54"/>
      <c r="M15" s="54"/>
      <c r="N15" s="114">
        <v>3</v>
      </c>
      <c r="O15" s="318" t="s">
        <v>59</v>
      </c>
      <c r="P15" s="318"/>
      <c r="Q15" s="50" t="s">
        <v>16</v>
      </c>
      <c r="R15" s="60"/>
      <c r="S15" s="54"/>
      <c r="T15" s="54"/>
      <c r="U15" s="56"/>
      <c r="V15" s="60"/>
      <c r="W15" s="54"/>
      <c r="X15" s="54"/>
      <c r="Y15" s="56"/>
      <c r="Z15" s="133">
        <f t="shared" si="0"/>
        <v>0</v>
      </c>
      <c r="AC15" s="59">
        <f t="shared" ref="AC15" si="2">Z15+Z16</f>
        <v>0</v>
      </c>
    </row>
    <row r="16" spans="1:29" s="58" customFormat="1" ht="18" customHeight="1" x14ac:dyDescent="0.25">
      <c r="A16" s="114"/>
      <c r="B16" s="318"/>
      <c r="C16" s="318"/>
      <c r="D16" s="50" t="s">
        <v>17</v>
      </c>
      <c r="E16" s="51">
        <v>0</v>
      </c>
      <c r="F16" s="52">
        <v>0</v>
      </c>
      <c r="G16" s="52">
        <v>0</v>
      </c>
      <c r="H16" s="53">
        <v>0</v>
      </c>
      <c r="I16" s="51"/>
      <c r="J16" s="54"/>
      <c r="K16" s="54"/>
      <c r="L16" s="54"/>
      <c r="M16" s="54"/>
      <c r="N16" s="114"/>
      <c r="O16" s="318"/>
      <c r="P16" s="318"/>
      <c r="Q16" s="50" t="s">
        <v>17</v>
      </c>
      <c r="R16" s="60"/>
      <c r="S16" s="54"/>
      <c r="T16" s="54"/>
      <c r="U16" s="56"/>
      <c r="V16" s="60"/>
      <c r="W16" s="54"/>
      <c r="X16" s="54"/>
      <c r="Y16" s="56"/>
      <c r="Z16" s="133">
        <f t="shared" si="0"/>
        <v>0</v>
      </c>
    </row>
    <row r="17" spans="1:29" s="58" customFormat="1" ht="18" customHeight="1" x14ac:dyDescent="0.25">
      <c r="A17" s="114">
        <v>4</v>
      </c>
      <c r="B17" s="318" t="s">
        <v>60</v>
      </c>
      <c r="C17" s="318"/>
      <c r="D17" s="50" t="s">
        <v>16</v>
      </c>
      <c r="E17" s="51">
        <v>0</v>
      </c>
      <c r="F17" s="52">
        <v>0</v>
      </c>
      <c r="G17" s="52">
        <v>0</v>
      </c>
      <c r="H17" s="53">
        <v>0</v>
      </c>
      <c r="I17" s="51"/>
      <c r="J17" s="54"/>
      <c r="K17" s="54"/>
      <c r="L17" s="54"/>
      <c r="M17" s="54"/>
      <c r="N17" s="296">
        <v>4</v>
      </c>
      <c r="O17" s="318" t="s">
        <v>60</v>
      </c>
      <c r="P17" s="318"/>
      <c r="Q17" s="50" t="s">
        <v>16</v>
      </c>
      <c r="R17" s="60"/>
      <c r="S17" s="54"/>
      <c r="T17" s="54"/>
      <c r="U17" s="56"/>
      <c r="V17" s="60"/>
      <c r="W17" s="54"/>
      <c r="X17" s="54"/>
      <c r="Y17" s="56"/>
      <c r="Z17" s="133">
        <f t="shared" si="0"/>
        <v>0</v>
      </c>
      <c r="AC17" s="59">
        <f t="shared" ref="AC17" si="3">Z17+Z18</f>
        <v>0</v>
      </c>
    </row>
    <row r="18" spans="1:29" s="58" customFormat="1" ht="18" customHeight="1" x14ac:dyDescent="0.25">
      <c r="A18" s="114"/>
      <c r="B18" s="318"/>
      <c r="C18" s="318"/>
      <c r="D18" s="50" t="s">
        <v>17</v>
      </c>
      <c r="E18" s="51">
        <v>0</v>
      </c>
      <c r="F18" s="52">
        <v>0</v>
      </c>
      <c r="G18" s="52">
        <v>0</v>
      </c>
      <c r="H18" s="53">
        <v>0</v>
      </c>
      <c r="I18" s="51"/>
      <c r="J18" s="54"/>
      <c r="K18" s="54"/>
      <c r="L18" s="54"/>
      <c r="M18" s="54"/>
      <c r="N18" s="296"/>
      <c r="O18" s="318"/>
      <c r="P18" s="318"/>
      <c r="Q18" s="50" t="s">
        <v>17</v>
      </c>
      <c r="R18" s="60"/>
      <c r="S18" s="54"/>
      <c r="T18" s="54"/>
      <c r="U18" s="56"/>
      <c r="V18" s="60"/>
      <c r="W18" s="54"/>
      <c r="X18" s="54"/>
      <c r="Y18" s="56"/>
      <c r="Z18" s="133">
        <f t="shared" si="0"/>
        <v>0</v>
      </c>
    </row>
    <row r="19" spans="1:29" s="58" customFormat="1" ht="18" customHeight="1" x14ac:dyDescent="0.25">
      <c r="A19" s="114">
        <v>5</v>
      </c>
      <c r="B19" s="318" t="s">
        <v>61</v>
      </c>
      <c r="C19" s="318"/>
      <c r="D19" s="50" t="s">
        <v>16</v>
      </c>
      <c r="E19" s="51">
        <v>0</v>
      </c>
      <c r="F19" s="52">
        <v>0</v>
      </c>
      <c r="G19" s="52">
        <v>0</v>
      </c>
      <c r="H19" s="53">
        <v>0</v>
      </c>
      <c r="I19" s="51"/>
      <c r="J19" s="54"/>
      <c r="K19" s="54"/>
      <c r="L19" s="54"/>
      <c r="M19" s="54"/>
      <c r="N19" s="114">
        <v>5</v>
      </c>
      <c r="O19" s="318" t="s">
        <v>61</v>
      </c>
      <c r="P19" s="318"/>
      <c r="Q19" s="50" t="s">
        <v>16</v>
      </c>
      <c r="R19" s="60"/>
      <c r="S19" s="54"/>
      <c r="T19" s="54"/>
      <c r="U19" s="56"/>
      <c r="V19" s="60"/>
      <c r="W19" s="54"/>
      <c r="X19" s="54"/>
      <c r="Y19" s="56"/>
      <c r="Z19" s="133">
        <f t="shared" si="0"/>
        <v>0</v>
      </c>
      <c r="AC19" s="59">
        <f t="shared" ref="AC19" si="4">Z19+Z20</f>
        <v>0</v>
      </c>
    </row>
    <row r="20" spans="1:29" s="58" customFormat="1" ht="18" customHeight="1" x14ac:dyDescent="0.25">
      <c r="A20" s="114"/>
      <c r="B20" s="318"/>
      <c r="C20" s="318"/>
      <c r="D20" s="50" t="s">
        <v>17</v>
      </c>
      <c r="E20" s="51">
        <v>0</v>
      </c>
      <c r="F20" s="52">
        <v>0</v>
      </c>
      <c r="G20" s="52">
        <v>0</v>
      </c>
      <c r="H20" s="53">
        <v>0</v>
      </c>
      <c r="I20" s="51"/>
      <c r="J20" s="54"/>
      <c r="K20" s="54"/>
      <c r="L20" s="54"/>
      <c r="M20" s="54"/>
      <c r="N20" s="114"/>
      <c r="O20" s="318"/>
      <c r="P20" s="318"/>
      <c r="Q20" s="50" t="s">
        <v>17</v>
      </c>
      <c r="R20" s="60"/>
      <c r="S20" s="54"/>
      <c r="T20" s="54"/>
      <c r="U20" s="56"/>
      <c r="V20" s="60"/>
      <c r="W20" s="54"/>
      <c r="X20" s="54"/>
      <c r="Y20" s="56"/>
      <c r="Z20" s="133">
        <f t="shared" si="0"/>
        <v>0</v>
      </c>
    </row>
    <row r="21" spans="1:29" s="58" customFormat="1" ht="18" customHeight="1" x14ac:dyDescent="0.25">
      <c r="A21" s="114">
        <v>6</v>
      </c>
      <c r="B21" s="318" t="s">
        <v>62</v>
      </c>
      <c r="C21" s="318"/>
      <c r="D21" s="50" t="s">
        <v>16</v>
      </c>
      <c r="E21" s="51">
        <v>0</v>
      </c>
      <c r="F21" s="52">
        <v>0</v>
      </c>
      <c r="G21" s="52">
        <v>0</v>
      </c>
      <c r="H21" s="53">
        <v>0</v>
      </c>
      <c r="I21" s="51"/>
      <c r="J21" s="54"/>
      <c r="K21" s="54"/>
      <c r="L21" s="54"/>
      <c r="M21" s="54"/>
      <c r="N21" s="296">
        <v>6</v>
      </c>
      <c r="O21" s="318" t="s">
        <v>62</v>
      </c>
      <c r="P21" s="318"/>
      <c r="Q21" s="50" t="s">
        <v>16</v>
      </c>
      <c r="R21" s="60"/>
      <c r="S21" s="54"/>
      <c r="T21" s="54"/>
      <c r="U21" s="56"/>
      <c r="V21" s="60"/>
      <c r="W21" s="54"/>
      <c r="X21" s="54"/>
      <c r="Y21" s="56"/>
      <c r="Z21" s="133">
        <f t="shared" si="0"/>
        <v>0</v>
      </c>
      <c r="AC21" s="59">
        <f t="shared" ref="AC21" si="5">Z21+Z22</f>
        <v>0</v>
      </c>
    </row>
    <row r="22" spans="1:29" s="58" customFormat="1" ht="18" customHeight="1" x14ac:dyDescent="0.25">
      <c r="A22" s="114"/>
      <c r="B22" s="318"/>
      <c r="C22" s="318"/>
      <c r="D22" s="50" t="s">
        <v>17</v>
      </c>
      <c r="E22" s="51">
        <v>0</v>
      </c>
      <c r="F22" s="52">
        <v>0</v>
      </c>
      <c r="G22" s="52">
        <v>0</v>
      </c>
      <c r="H22" s="53">
        <v>0</v>
      </c>
      <c r="I22" s="51"/>
      <c r="J22" s="54"/>
      <c r="K22" s="54"/>
      <c r="L22" s="54"/>
      <c r="M22" s="54"/>
      <c r="N22" s="296"/>
      <c r="O22" s="318"/>
      <c r="P22" s="318"/>
      <c r="Q22" s="50" t="s">
        <v>17</v>
      </c>
      <c r="R22" s="60"/>
      <c r="S22" s="54"/>
      <c r="T22" s="54"/>
      <c r="U22" s="56"/>
      <c r="V22" s="60"/>
      <c r="W22" s="54"/>
      <c r="X22" s="54"/>
      <c r="Y22" s="56"/>
      <c r="Z22" s="133">
        <f t="shared" si="0"/>
        <v>0</v>
      </c>
    </row>
    <row r="23" spans="1:29" s="58" customFormat="1" ht="18" customHeight="1" x14ac:dyDescent="0.25">
      <c r="A23" s="114">
        <v>7</v>
      </c>
      <c r="B23" s="318" t="s">
        <v>63</v>
      </c>
      <c r="C23" s="318"/>
      <c r="D23" s="50" t="s">
        <v>16</v>
      </c>
      <c r="E23" s="51">
        <v>0</v>
      </c>
      <c r="F23" s="52">
        <v>0</v>
      </c>
      <c r="G23" s="52">
        <f>-H25</f>
        <v>0</v>
      </c>
      <c r="H23" s="53">
        <v>0</v>
      </c>
      <c r="I23" s="51"/>
      <c r="J23" s="54"/>
      <c r="K23" s="54"/>
      <c r="L23" s="54"/>
      <c r="M23" s="54"/>
      <c r="N23" s="296">
        <v>7</v>
      </c>
      <c r="O23" s="318" t="s">
        <v>63</v>
      </c>
      <c r="P23" s="318"/>
      <c r="Q23" s="50" t="s">
        <v>16</v>
      </c>
      <c r="R23" s="60"/>
      <c r="S23" s="54"/>
      <c r="T23" s="54"/>
      <c r="U23" s="56"/>
      <c r="V23" s="60"/>
      <c r="W23" s="54"/>
      <c r="X23" s="54"/>
      <c r="Y23" s="56"/>
      <c r="Z23" s="133">
        <f t="shared" si="0"/>
        <v>0</v>
      </c>
      <c r="AC23" s="59">
        <f t="shared" ref="AC23" si="6">Z23+Z24</f>
        <v>0</v>
      </c>
    </row>
    <row r="24" spans="1:29" s="58" customFormat="1" ht="18" customHeight="1" x14ac:dyDescent="0.25">
      <c r="A24" s="114"/>
      <c r="B24" s="318"/>
      <c r="C24" s="318"/>
      <c r="D24" s="50" t="s">
        <v>17</v>
      </c>
      <c r="E24" s="51">
        <v>0</v>
      </c>
      <c r="F24" s="52">
        <v>0</v>
      </c>
      <c r="G24" s="52">
        <v>0</v>
      </c>
      <c r="H24" s="53">
        <v>0</v>
      </c>
      <c r="I24" s="51"/>
      <c r="J24" s="54"/>
      <c r="K24" s="54"/>
      <c r="L24" s="54"/>
      <c r="M24" s="54"/>
      <c r="N24" s="296"/>
      <c r="O24" s="318"/>
      <c r="P24" s="318"/>
      <c r="Q24" s="50" t="s">
        <v>17</v>
      </c>
      <c r="R24" s="60"/>
      <c r="S24" s="54"/>
      <c r="T24" s="54"/>
      <c r="U24" s="56"/>
      <c r="V24" s="60"/>
      <c r="W24" s="54"/>
      <c r="X24" s="54"/>
      <c r="Y24" s="56"/>
      <c r="Z24" s="133">
        <f t="shared" si="0"/>
        <v>0</v>
      </c>
    </row>
    <row r="25" spans="1:29" s="58" customFormat="1" ht="18" customHeight="1" x14ac:dyDescent="0.25">
      <c r="A25" s="114">
        <v>8</v>
      </c>
      <c r="B25" s="318" t="s">
        <v>64</v>
      </c>
      <c r="C25" s="318"/>
      <c r="D25" s="50" t="s">
        <v>16</v>
      </c>
      <c r="E25" s="51">
        <v>0</v>
      </c>
      <c r="F25" s="52">
        <v>0</v>
      </c>
      <c r="G25" s="52">
        <v>0</v>
      </c>
      <c r="H25" s="53">
        <v>0</v>
      </c>
      <c r="I25" s="51"/>
      <c r="J25" s="54"/>
      <c r="K25" s="54"/>
      <c r="L25" s="54"/>
      <c r="M25" s="54"/>
      <c r="N25" s="296">
        <v>8</v>
      </c>
      <c r="O25" s="318" t="s">
        <v>64</v>
      </c>
      <c r="P25" s="318"/>
      <c r="Q25" s="50" t="s">
        <v>16</v>
      </c>
      <c r="R25" s="60"/>
      <c r="S25" s="54"/>
      <c r="T25" s="54"/>
      <c r="U25" s="56"/>
      <c r="V25" s="60"/>
      <c r="W25" s="54"/>
      <c r="X25" s="54"/>
      <c r="Y25" s="56"/>
      <c r="Z25" s="133">
        <f t="shared" si="0"/>
        <v>0</v>
      </c>
      <c r="AC25" s="59">
        <f t="shared" ref="AC25" si="7">Z25+Z26</f>
        <v>0</v>
      </c>
    </row>
    <row r="26" spans="1:29" s="58" customFormat="1" ht="18" customHeight="1" x14ac:dyDescent="0.25">
      <c r="A26" s="114"/>
      <c r="B26" s="318"/>
      <c r="C26" s="318"/>
      <c r="D26" s="50" t="s">
        <v>17</v>
      </c>
      <c r="E26" s="51">
        <v>0</v>
      </c>
      <c r="F26" s="52">
        <v>0</v>
      </c>
      <c r="G26" s="52">
        <v>0</v>
      </c>
      <c r="H26" s="53">
        <v>0</v>
      </c>
      <c r="I26" s="51"/>
      <c r="J26" s="54"/>
      <c r="K26" s="54"/>
      <c r="L26" s="54"/>
      <c r="M26" s="54"/>
      <c r="N26" s="296"/>
      <c r="O26" s="318"/>
      <c r="P26" s="318"/>
      <c r="Q26" s="50" t="s">
        <v>17</v>
      </c>
      <c r="R26" s="60"/>
      <c r="S26" s="54"/>
      <c r="T26" s="54"/>
      <c r="U26" s="56"/>
      <c r="V26" s="60"/>
      <c r="W26" s="54"/>
      <c r="X26" s="54"/>
      <c r="Y26" s="56"/>
      <c r="Z26" s="133">
        <f t="shared" si="0"/>
        <v>0</v>
      </c>
    </row>
    <row r="27" spans="1:29" s="58" customFormat="1" ht="18" customHeight="1" x14ac:dyDescent="0.25">
      <c r="A27" s="296">
        <v>9</v>
      </c>
      <c r="B27" s="318" t="s">
        <v>65</v>
      </c>
      <c r="C27" s="318"/>
      <c r="D27" s="50" t="s">
        <v>16</v>
      </c>
      <c r="E27" s="51">
        <v>0</v>
      </c>
      <c r="F27" s="52">
        <v>0</v>
      </c>
      <c r="G27" s="52">
        <v>0</v>
      </c>
      <c r="H27" s="53">
        <v>0</v>
      </c>
      <c r="I27" s="51"/>
      <c r="J27" s="54"/>
      <c r="K27" s="54"/>
      <c r="L27" s="54"/>
      <c r="M27" s="54"/>
      <c r="N27" s="296">
        <v>9</v>
      </c>
      <c r="O27" s="318" t="s">
        <v>65</v>
      </c>
      <c r="P27" s="318"/>
      <c r="Q27" s="50" t="s">
        <v>16</v>
      </c>
      <c r="R27" s="60"/>
      <c r="S27" s="54"/>
      <c r="T27" s="54"/>
      <c r="U27" s="56"/>
      <c r="V27" s="60"/>
      <c r="W27" s="54"/>
      <c r="X27" s="54"/>
      <c r="Y27" s="56"/>
      <c r="Z27" s="133">
        <f t="shared" si="0"/>
        <v>0</v>
      </c>
      <c r="AC27" s="59">
        <f t="shared" ref="AC27" si="8">Z27+Z28</f>
        <v>0</v>
      </c>
    </row>
    <row r="28" spans="1:29" s="58" customFormat="1" ht="15.75" customHeight="1" x14ac:dyDescent="0.25">
      <c r="A28" s="296"/>
      <c r="B28" s="318"/>
      <c r="C28" s="318"/>
      <c r="D28" s="50" t="s">
        <v>17</v>
      </c>
      <c r="E28" s="51">
        <v>0</v>
      </c>
      <c r="F28" s="52">
        <v>0</v>
      </c>
      <c r="G28" s="52">
        <v>0</v>
      </c>
      <c r="H28" s="53">
        <v>0</v>
      </c>
      <c r="I28" s="51"/>
      <c r="J28" s="54"/>
      <c r="K28" s="54"/>
      <c r="L28" s="54"/>
      <c r="M28" s="54"/>
      <c r="N28" s="296"/>
      <c r="O28" s="318"/>
      <c r="P28" s="318"/>
      <c r="Q28" s="50" t="s">
        <v>17</v>
      </c>
      <c r="R28" s="60"/>
      <c r="S28" s="54"/>
      <c r="T28" s="54"/>
      <c r="U28" s="56"/>
      <c r="V28" s="60"/>
      <c r="W28" s="54"/>
      <c r="X28" s="54"/>
      <c r="Y28" s="56"/>
      <c r="Z28" s="133">
        <f t="shared" si="0"/>
        <v>0</v>
      </c>
    </row>
    <row r="29" spans="1:29" ht="15.75" customHeight="1" x14ac:dyDescent="0.2">
      <c r="A29" s="296">
        <v>10</v>
      </c>
      <c r="B29" s="318" t="s">
        <v>66</v>
      </c>
      <c r="C29" s="318"/>
      <c r="D29" s="50" t="s">
        <v>16</v>
      </c>
      <c r="E29" s="51">
        <v>0</v>
      </c>
      <c r="F29" s="52">
        <v>0</v>
      </c>
      <c r="G29" s="52">
        <v>0</v>
      </c>
      <c r="H29" s="53">
        <v>0</v>
      </c>
      <c r="I29" s="51"/>
      <c r="J29" s="54"/>
      <c r="K29" s="54"/>
      <c r="L29" s="54"/>
      <c r="M29" s="54"/>
      <c r="N29" s="296">
        <v>10</v>
      </c>
      <c r="O29" s="318" t="s">
        <v>66</v>
      </c>
      <c r="P29" s="318"/>
      <c r="Q29" s="50" t="s">
        <v>16</v>
      </c>
      <c r="R29" s="60"/>
      <c r="S29" s="54"/>
      <c r="T29" s="54"/>
      <c r="U29" s="56"/>
      <c r="V29" s="60"/>
      <c r="W29" s="54"/>
      <c r="X29" s="54"/>
      <c r="Y29" s="56"/>
      <c r="Z29" s="133">
        <f t="shared" si="0"/>
        <v>0</v>
      </c>
      <c r="AC29" s="59">
        <f t="shared" ref="AC29" si="9">Z29+Z30</f>
        <v>0</v>
      </c>
    </row>
    <row r="30" spans="1:29" s="58" customFormat="1" ht="15.75" customHeight="1" thickBot="1" x14ac:dyDescent="0.3">
      <c r="A30" s="335"/>
      <c r="B30" s="336"/>
      <c r="C30" s="336"/>
      <c r="D30" s="134" t="s">
        <v>17</v>
      </c>
      <c r="E30" s="135">
        <v>0</v>
      </c>
      <c r="F30" s="136">
        <v>0</v>
      </c>
      <c r="G30" s="136">
        <v>0</v>
      </c>
      <c r="H30" s="137">
        <v>0</v>
      </c>
      <c r="I30" s="135"/>
      <c r="J30" s="138"/>
      <c r="K30" s="138"/>
      <c r="L30" s="138"/>
      <c r="M30" s="54"/>
      <c r="N30" s="296"/>
      <c r="O30" s="318"/>
      <c r="P30" s="318"/>
      <c r="Q30" s="50" t="s">
        <v>17</v>
      </c>
      <c r="R30" s="60"/>
      <c r="S30" s="54"/>
      <c r="T30" s="54"/>
      <c r="U30" s="56"/>
      <c r="V30" s="60"/>
      <c r="W30" s="54"/>
      <c r="X30" s="54"/>
      <c r="Y30" s="56"/>
      <c r="Z30" s="133">
        <f t="shared" si="0"/>
        <v>0</v>
      </c>
    </row>
    <row r="31" spans="1:29" ht="8.1" customHeight="1" thickTop="1" x14ac:dyDescent="0.2">
      <c r="A31" s="108"/>
      <c r="B31" s="109"/>
      <c r="C31" s="109"/>
      <c r="D31" s="108"/>
      <c r="E31" s="111"/>
      <c r="F31" s="111"/>
      <c r="G31" s="111"/>
      <c r="H31" s="111"/>
      <c r="I31" s="111"/>
      <c r="J31" s="111"/>
      <c r="K31" s="111"/>
      <c r="L31" s="111"/>
      <c r="M31" s="112"/>
      <c r="N31" s="108"/>
      <c r="O31" s="109"/>
      <c r="P31" s="109"/>
      <c r="Q31" s="108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9" x14ac:dyDescent="0.2">
      <c r="A32" s="100" t="s">
        <v>54</v>
      </c>
      <c r="B32" s="120"/>
      <c r="C32" s="120"/>
      <c r="D32" s="121"/>
      <c r="E32" s="112"/>
      <c r="F32" s="112"/>
      <c r="G32" s="112"/>
      <c r="H32" s="112"/>
      <c r="I32" s="112"/>
      <c r="J32" s="112"/>
      <c r="K32" s="112"/>
      <c r="L32" s="112"/>
      <c r="M32" s="112"/>
      <c r="N32" s="100" t="s">
        <v>54</v>
      </c>
      <c r="O32" s="120"/>
      <c r="P32" s="120"/>
      <c r="Q32" s="121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30" s="58" customFormat="1" ht="9.75" customHeight="1" x14ac:dyDescent="0.2">
      <c r="A33" s="121"/>
      <c r="B33" s="120"/>
      <c r="C33" s="120"/>
      <c r="D33" s="121"/>
      <c r="E33" s="112"/>
      <c r="F33" s="112"/>
      <c r="G33" s="112"/>
      <c r="H33" s="112"/>
      <c r="I33" s="112"/>
      <c r="J33" s="112"/>
      <c r="K33" s="112"/>
      <c r="L33" s="112"/>
      <c r="M33" s="112"/>
      <c r="N33" s="121"/>
      <c r="O33" s="120"/>
      <c r="P33" s="120"/>
      <c r="Q33" s="121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30" s="58" customFormat="1" ht="18" customHeight="1" thickBot="1" x14ac:dyDescent="0.25">
      <c r="A34" s="139"/>
      <c r="B34" s="140"/>
      <c r="C34" s="140"/>
      <c r="D34" s="139"/>
      <c r="E34" s="141"/>
      <c r="F34" s="141"/>
      <c r="G34" s="141"/>
      <c r="H34" s="141"/>
      <c r="I34" s="141"/>
      <c r="J34" s="141"/>
      <c r="K34" s="141"/>
      <c r="L34" s="141"/>
      <c r="M34" s="112"/>
      <c r="N34" s="139"/>
      <c r="O34" s="140"/>
      <c r="P34" s="140"/>
      <c r="Q34" s="139"/>
      <c r="R34" s="141"/>
      <c r="S34" s="141"/>
      <c r="T34" s="141"/>
      <c r="U34" s="141"/>
      <c r="V34" s="141"/>
      <c r="W34" s="141"/>
      <c r="X34" s="141"/>
      <c r="Y34" s="141"/>
      <c r="Z34" s="141"/>
    </row>
    <row r="35" spans="1:30" s="58" customFormat="1" ht="13.5" customHeight="1" thickTop="1" x14ac:dyDescent="0.25">
      <c r="A35" s="323" t="s">
        <v>56</v>
      </c>
      <c r="B35" s="323"/>
      <c r="C35" s="323"/>
      <c r="D35" s="323"/>
      <c r="E35" s="325" t="s">
        <v>5</v>
      </c>
      <c r="F35" s="326"/>
      <c r="G35" s="326"/>
      <c r="H35" s="326"/>
      <c r="I35" s="326"/>
      <c r="J35" s="326"/>
      <c r="K35" s="326"/>
      <c r="L35" s="326"/>
      <c r="M35" s="114"/>
      <c r="N35" s="327" t="s">
        <v>56</v>
      </c>
      <c r="O35" s="327"/>
      <c r="P35" s="327"/>
      <c r="Q35" s="327"/>
      <c r="R35" s="328" t="s">
        <v>5</v>
      </c>
      <c r="S35" s="329"/>
      <c r="T35" s="329"/>
      <c r="U35" s="329"/>
      <c r="V35" s="329"/>
      <c r="W35" s="329"/>
      <c r="X35" s="329"/>
      <c r="Y35" s="330"/>
      <c r="Z35" s="331" t="s">
        <v>6</v>
      </c>
    </row>
    <row r="36" spans="1:30" s="58" customFormat="1" ht="13.5" customHeight="1" x14ac:dyDescent="0.25">
      <c r="A36" s="324"/>
      <c r="B36" s="324"/>
      <c r="C36" s="324"/>
      <c r="D36" s="324"/>
      <c r="E36" s="328" t="s">
        <v>7</v>
      </c>
      <c r="F36" s="329"/>
      <c r="G36" s="329"/>
      <c r="H36" s="330"/>
      <c r="I36" s="328" t="s">
        <v>8</v>
      </c>
      <c r="J36" s="329"/>
      <c r="K36" s="329"/>
      <c r="L36" s="329"/>
      <c r="M36" s="114"/>
      <c r="N36" s="327"/>
      <c r="O36" s="327"/>
      <c r="P36" s="327"/>
      <c r="Q36" s="327"/>
      <c r="R36" s="332" t="s">
        <v>9</v>
      </c>
      <c r="S36" s="333"/>
      <c r="T36" s="333"/>
      <c r="U36" s="334"/>
      <c r="V36" s="332" t="s">
        <v>10</v>
      </c>
      <c r="W36" s="333"/>
      <c r="X36" s="333"/>
      <c r="Y36" s="334"/>
      <c r="Z36" s="331"/>
    </row>
    <row r="37" spans="1:30" s="58" customFormat="1" ht="13.5" customHeight="1" x14ac:dyDescent="0.25">
      <c r="A37" s="115"/>
      <c r="B37" s="115"/>
      <c r="C37" s="115"/>
      <c r="D37" s="115"/>
      <c r="E37" s="116" t="s">
        <v>11</v>
      </c>
      <c r="F37" s="114" t="s">
        <v>12</v>
      </c>
      <c r="G37" s="114" t="s">
        <v>13</v>
      </c>
      <c r="H37" s="117" t="s">
        <v>14</v>
      </c>
      <c r="I37" s="116" t="s">
        <v>11</v>
      </c>
      <c r="J37" s="114" t="s">
        <v>12</v>
      </c>
      <c r="K37" s="114" t="s">
        <v>13</v>
      </c>
      <c r="L37" s="114" t="s">
        <v>14</v>
      </c>
      <c r="M37" s="114"/>
      <c r="N37" s="115"/>
      <c r="O37" s="115"/>
      <c r="P37" s="115"/>
      <c r="Q37" s="115"/>
      <c r="R37" s="116" t="s">
        <v>11</v>
      </c>
      <c r="S37" s="114" t="s">
        <v>12</v>
      </c>
      <c r="T37" s="114" t="s">
        <v>13</v>
      </c>
      <c r="U37" s="117" t="s">
        <v>14</v>
      </c>
      <c r="V37" s="116" t="s">
        <v>11</v>
      </c>
      <c r="W37" s="114" t="s">
        <v>12</v>
      </c>
      <c r="X37" s="114" t="s">
        <v>13</v>
      </c>
      <c r="Y37" s="117" t="s">
        <v>14</v>
      </c>
      <c r="Z37" s="331"/>
    </row>
    <row r="38" spans="1:30" s="58" customFormat="1" ht="13.5" customHeight="1" x14ac:dyDescent="0.2">
      <c r="A38" s="319">
        <v>1</v>
      </c>
      <c r="B38" s="319"/>
      <c r="C38" s="319"/>
      <c r="D38" s="320"/>
      <c r="E38" s="124">
        <v>2</v>
      </c>
      <c r="F38" s="125">
        <v>3</v>
      </c>
      <c r="G38" s="125">
        <v>4</v>
      </c>
      <c r="H38" s="126">
        <v>5</v>
      </c>
      <c r="I38" s="124">
        <v>6</v>
      </c>
      <c r="J38" s="125">
        <v>7</v>
      </c>
      <c r="K38" s="125">
        <v>8</v>
      </c>
      <c r="L38" s="125">
        <v>9</v>
      </c>
      <c r="M38" s="127"/>
      <c r="N38" s="321">
        <v>1</v>
      </c>
      <c r="O38" s="321"/>
      <c r="P38" s="321"/>
      <c r="Q38" s="322"/>
      <c r="R38" s="124">
        <v>10</v>
      </c>
      <c r="S38" s="125">
        <v>11</v>
      </c>
      <c r="T38" s="125">
        <v>12</v>
      </c>
      <c r="U38" s="126">
        <v>13</v>
      </c>
      <c r="V38" s="124">
        <v>14</v>
      </c>
      <c r="W38" s="125">
        <v>15</v>
      </c>
      <c r="X38" s="125">
        <v>16</v>
      </c>
      <c r="Y38" s="126">
        <v>17</v>
      </c>
      <c r="Z38" s="124">
        <v>18</v>
      </c>
    </row>
    <row r="39" spans="1:30" s="58" customFormat="1" ht="18" customHeight="1" x14ac:dyDescent="0.25">
      <c r="A39" s="114"/>
      <c r="B39" s="50"/>
      <c r="C39" s="50"/>
      <c r="D39" s="50"/>
      <c r="E39" s="51"/>
      <c r="F39" s="52"/>
      <c r="G39" s="52"/>
      <c r="H39" s="53"/>
      <c r="I39" s="51"/>
      <c r="J39" s="54"/>
      <c r="K39" s="54"/>
      <c r="L39" s="54"/>
      <c r="M39" s="54"/>
      <c r="N39" s="114"/>
      <c r="O39" s="50"/>
      <c r="P39" s="50"/>
      <c r="Q39" s="50"/>
      <c r="R39" s="60"/>
      <c r="S39" s="54"/>
      <c r="T39" s="54"/>
      <c r="U39" s="56"/>
      <c r="V39" s="60"/>
      <c r="W39" s="54"/>
      <c r="X39" s="54"/>
      <c r="Y39" s="56"/>
      <c r="Z39" s="133"/>
    </row>
    <row r="40" spans="1:30" s="58" customFormat="1" ht="15.75" customHeight="1" x14ac:dyDescent="0.25">
      <c r="A40" s="296">
        <v>11</v>
      </c>
      <c r="B40" s="297" t="s">
        <v>67</v>
      </c>
      <c r="C40" s="297"/>
      <c r="D40" s="50" t="s">
        <v>16</v>
      </c>
      <c r="E40" s="51"/>
      <c r="F40" s="52"/>
      <c r="G40" s="52"/>
      <c r="H40" s="53"/>
      <c r="I40" s="51"/>
      <c r="J40" s="54"/>
      <c r="K40" s="54"/>
      <c r="L40" s="54"/>
      <c r="M40" s="54"/>
      <c r="N40" s="296">
        <v>11</v>
      </c>
      <c r="O40" s="297" t="s">
        <v>67</v>
      </c>
      <c r="P40" s="297"/>
      <c r="Q40" s="50" t="s">
        <v>16</v>
      </c>
      <c r="R40" s="60"/>
      <c r="S40" s="54"/>
      <c r="T40" s="54"/>
      <c r="U40" s="56"/>
      <c r="V40" s="60"/>
      <c r="W40" s="54"/>
      <c r="X40" s="54"/>
      <c r="Y40" s="56"/>
      <c r="Z40" s="55">
        <f t="shared" ref="Z40:Z59" si="10">SUM(E40:L40,R40:Y40)</f>
        <v>0</v>
      </c>
      <c r="AC40" s="59">
        <f t="shared" ref="AC40" si="11">Z40+Z41</f>
        <v>0</v>
      </c>
    </row>
    <row r="41" spans="1:30" s="58" customFormat="1" ht="15.75" customHeight="1" x14ac:dyDescent="0.25">
      <c r="A41" s="296"/>
      <c r="B41" s="297"/>
      <c r="C41" s="297"/>
      <c r="D41" s="50" t="s">
        <v>17</v>
      </c>
      <c r="E41" s="51"/>
      <c r="F41" s="52"/>
      <c r="G41" s="52"/>
      <c r="H41" s="53"/>
      <c r="I41" s="51"/>
      <c r="J41" s="54"/>
      <c r="K41" s="54"/>
      <c r="L41" s="54"/>
      <c r="M41" s="54"/>
      <c r="N41" s="296"/>
      <c r="O41" s="297"/>
      <c r="P41" s="297"/>
      <c r="Q41" s="50" t="s">
        <v>17</v>
      </c>
      <c r="R41" s="60"/>
      <c r="S41" s="54"/>
      <c r="T41" s="54"/>
      <c r="U41" s="56"/>
      <c r="V41" s="60"/>
      <c r="W41" s="54"/>
      <c r="X41" s="54"/>
      <c r="Y41" s="56"/>
      <c r="Z41" s="55">
        <f t="shared" si="10"/>
        <v>0</v>
      </c>
    </row>
    <row r="42" spans="1:30" s="58" customFormat="1" ht="18" customHeight="1" x14ac:dyDescent="0.25">
      <c r="A42" s="114">
        <v>12</v>
      </c>
      <c r="B42" s="318" t="s">
        <v>68</v>
      </c>
      <c r="C42" s="318"/>
      <c r="D42" s="50" t="s">
        <v>16</v>
      </c>
      <c r="E42" s="51"/>
      <c r="F42" s="52"/>
      <c r="G42" s="52"/>
      <c r="H42" s="53"/>
      <c r="I42" s="51"/>
      <c r="J42" s="54"/>
      <c r="K42" s="54"/>
      <c r="L42" s="54"/>
      <c r="M42" s="54"/>
      <c r="N42" s="296">
        <v>12</v>
      </c>
      <c r="O42" s="318" t="s">
        <v>68</v>
      </c>
      <c r="P42" s="318"/>
      <c r="Q42" s="50" t="s">
        <v>16</v>
      </c>
      <c r="R42" s="60"/>
      <c r="S42" s="54"/>
      <c r="T42" s="54"/>
      <c r="U42" s="56"/>
      <c r="V42" s="60"/>
      <c r="W42" s="54"/>
      <c r="X42" s="54"/>
      <c r="Y42" s="56"/>
      <c r="Z42" s="133">
        <f t="shared" si="10"/>
        <v>0</v>
      </c>
      <c r="AC42" s="58">
        <f>Z42+Z43</f>
        <v>0</v>
      </c>
      <c r="AD42" s="59"/>
    </row>
    <row r="43" spans="1:30" s="58" customFormat="1" ht="18" customHeight="1" x14ac:dyDescent="0.25">
      <c r="A43" s="114"/>
      <c r="B43" s="318"/>
      <c r="C43" s="318"/>
      <c r="D43" s="50" t="s">
        <v>17</v>
      </c>
      <c r="E43" s="51"/>
      <c r="F43" s="52"/>
      <c r="G43" s="52"/>
      <c r="H43" s="53"/>
      <c r="I43" s="51"/>
      <c r="J43" s="54"/>
      <c r="K43" s="54"/>
      <c r="L43" s="54"/>
      <c r="M43" s="54"/>
      <c r="N43" s="296"/>
      <c r="O43" s="318"/>
      <c r="P43" s="318"/>
      <c r="Q43" s="50" t="s">
        <v>17</v>
      </c>
      <c r="R43" s="60"/>
      <c r="S43" s="54"/>
      <c r="T43" s="54"/>
      <c r="U43" s="56"/>
      <c r="V43" s="60"/>
      <c r="W43" s="54"/>
      <c r="X43" s="54"/>
      <c r="Y43" s="56"/>
      <c r="Z43" s="133">
        <f t="shared" si="10"/>
        <v>0</v>
      </c>
    </row>
    <row r="44" spans="1:30" s="58" customFormat="1" ht="18" customHeight="1" x14ac:dyDescent="0.25">
      <c r="A44" s="114">
        <v>13</v>
      </c>
      <c r="B44" s="318" t="s">
        <v>69</v>
      </c>
      <c r="C44" s="318"/>
      <c r="D44" s="50" t="s">
        <v>16</v>
      </c>
      <c r="E44" s="51"/>
      <c r="F44" s="52"/>
      <c r="G44" s="52"/>
      <c r="H44" s="53"/>
      <c r="I44" s="51"/>
      <c r="J44" s="54"/>
      <c r="K44" s="54"/>
      <c r="L44" s="54"/>
      <c r="M44" s="54"/>
      <c r="N44" s="296">
        <v>13</v>
      </c>
      <c r="O44" s="318" t="s">
        <v>69</v>
      </c>
      <c r="P44" s="318"/>
      <c r="Q44" s="50" t="s">
        <v>16</v>
      </c>
      <c r="R44" s="60"/>
      <c r="S44" s="54"/>
      <c r="T44" s="54"/>
      <c r="U44" s="56"/>
      <c r="V44" s="60"/>
      <c r="W44" s="54"/>
      <c r="X44" s="54"/>
      <c r="Y44" s="56"/>
      <c r="Z44" s="133">
        <f t="shared" si="10"/>
        <v>0</v>
      </c>
      <c r="AC44" s="58">
        <f t="shared" ref="AC44" si="12">Z44+Z45</f>
        <v>0</v>
      </c>
    </row>
    <row r="45" spans="1:30" s="58" customFormat="1" ht="18" customHeight="1" x14ac:dyDescent="0.25">
      <c r="A45" s="114"/>
      <c r="B45" s="318"/>
      <c r="C45" s="318"/>
      <c r="D45" s="50" t="s">
        <v>17</v>
      </c>
      <c r="E45" s="51"/>
      <c r="F45" s="52"/>
      <c r="G45" s="52"/>
      <c r="H45" s="53"/>
      <c r="I45" s="51"/>
      <c r="J45" s="54"/>
      <c r="K45" s="54"/>
      <c r="L45" s="54"/>
      <c r="M45" s="54"/>
      <c r="N45" s="296"/>
      <c r="O45" s="318"/>
      <c r="P45" s="318"/>
      <c r="Q45" s="50" t="s">
        <v>17</v>
      </c>
      <c r="R45" s="60"/>
      <c r="S45" s="54"/>
      <c r="T45" s="54"/>
      <c r="U45" s="56"/>
      <c r="V45" s="60"/>
      <c r="W45" s="54"/>
      <c r="X45" s="54"/>
      <c r="Y45" s="56"/>
      <c r="Z45" s="133">
        <f t="shared" si="10"/>
        <v>0</v>
      </c>
    </row>
    <row r="46" spans="1:30" s="58" customFormat="1" ht="18" customHeight="1" x14ac:dyDescent="0.25">
      <c r="A46" s="114">
        <v>14</v>
      </c>
      <c r="B46" s="318" t="s">
        <v>70</v>
      </c>
      <c r="C46" s="318"/>
      <c r="D46" s="50" t="s">
        <v>16</v>
      </c>
      <c r="E46" s="51"/>
      <c r="F46" s="52"/>
      <c r="G46" s="52"/>
      <c r="H46" s="53"/>
      <c r="I46" s="51"/>
      <c r="J46" s="54"/>
      <c r="K46" s="54"/>
      <c r="L46" s="54"/>
      <c r="M46" s="54"/>
      <c r="N46" s="296">
        <v>14</v>
      </c>
      <c r="O46" s="318" t="s">
        <v>70</v>
      </c>
      <c r="P46" s="318"/>
      <c r="Q46" s="50" t="s">
        <v>16</v>
      </c>
      <c r="R46" s="60"/>
      <c r="S46" s="54"/>
      <c r="T46" s="54"/>
      <c r="U46" s="56"/>
      <c r="V46" s="60"/>
      <c r="W46" s="54"/>
      <c r="X46" s="54"/>
      <c r="Y46" s="56"/>
      <c r="Z46" s="133">
        <f t="shared" si="10"/>
        <v>0</v>
      </c>
      <c r="AC46" s="58">
        <f t="shared" ref="AC46" si="13">Z46+Z47</f>
        <v>0</v>
      </c>
    </row>
    <row r="47" spans="1:30" s="58" customFormat="1" ht="18" customHeight="1" x14ac:dyDescent="0.25">
      <c r="A47" s="114"/>
      <c r="B47" s="318"/>
      <c r="C47" s="318"/>
      <c r="D47" s="50" t="s">
        <v>17</v>
      </c>
      <c r="E47" s="51"/>
      <c r="F47" s="52"/>
      <c r="G47" s="52"/>
      <c r="H47" s="53"/>
      <c r="I47" s="51"/>
      <c r="J47" s="54"/>
      <c r="K47" s="54"/>
      <c r="L47" s="54"/>
      <c r="M47" s="54"/>
      <c r="N47" s="296"/>
      <c r="O47" s="318"/>
      <c r="P47" s="318"/>
      <c r="Q47" s="50" t="s">
        <v>17</v>
      </c>
      <c r="R47" s="60"/>
      <c r="S47" s="54"/>
      <c r="T47" s="54"/>
      <c r="U47" s="56"/>
      <c r="V47" s="60"/>
      <c r="W47" s="54"/>
      <c r="X47" s="54"/>
      <c r="Y47" s="56"/>
      <c r="Z47" s="133">
        <f t="shared" si="10"/>
        <v>0</v>
      </c>
    </row>
    <row r="48" spans="1:30" s="58" customFormat="1" ht="18" customHeight="1" x14ac:dyDescent="0.25">
      <c r="A48" s="114">
        <v>15</v>
      </c>
      <c r="B48" s="318" t="s">
        <v>71</v>
      </c>
      <c r="C48" s="318"/>
      <c r="D48" s="50" t="s">
        <v>16</v>
      </c>
      <c r="E48" s="51"/>
      <c r="F48" s="52"/>
      <c r="G48" s="52"/>
      <c r="H48" s="53"/>
      <c r="I48" s="51"/>
      <c r="J48" s="54"/>
      <c r="K48" s="54"/>
      <c r="L48" s="54"/>
      <c r="M48" s="54"/>
      <c r="N48" s="296">
        <v>15</v>
      </c>
      <c r="O48" s="318" t="s">
        <v>71</v>
      </c>
      <c r="P48" s="318"/>
      <c r="Q48" s="50" t="s">
        <v>16</v>
      </c>
      <c r="R48" s="60"/>
      <c r="S48" s="54"/>
      <c r="T48" s="54"/>
      <c r="U48" s="56"/>
      <c r="V48" s="60"/>
      <c r="W48" s="54"/>
      <c r="X48" s="54"/>
      <c r="Y48" s="56"/>
      <c r="Z48" s="133">
        <f t="shared" si="10"/>
        <v>0</v>
      </c>
      <c r="AC48" s="58">
        <f t="shared" ref="AC48" si="14">Z48+Z49</f>
        <v>0</v>
      </c>
    </row>
    <row r="49" spans="1:29" s="58" customFormat="1" ht="18" customHeight="1" x14ac:dyDescent="0.25">
      <c r="A49" s="114"/>
      <c r="B49" s="318"/>
      <c r="C49" s="318"/>
      <c r="D49" s="50" t="s">
        <v>17</v>
      </c>
      <c r="E49" s="51"/>
      <c r="F49" s="52"/>
      <c r="G49" s="52"/>
      <c r="H49" s="53"/>
      <c r="I49" s="51"/>
      <c r="J49" s="54"/>
      <c r="K49" s="54"/>
      <c r="L49" s="54"/>
      <c r="M49" s="54"/>
      <c r="N49" s="296"/>
      <c r="O49" s="318"/>
      <c r="P49" s="318"/>
      <c r="Q49" s="50" t="s">
        <v>17</v>
      </c>
      <c r="R49" s="60"/>
      <c r="S49" s="54"/>
      <c r="T49" s="54"/>
      <c r="U49" s="56"/>
      <c r="V49" s="60"/>
      <c r="W49" s="54"/>
      <c r="X49" s="54"/>
      <c r="Y49" s="56"/>
      <c r="Z49" s="133">
        <f t="shared" si="10"/>
        <v>0</v>
      </c>
    </row>
    <row r="50" spans="1:29" s="58" customFormat="1" ht="18" customHeight="1" x14ac:dyDescent="0.25">
      <c r="A50" s="114">
        <v>16</v>
      </c>
      <c r="B50" s="318" t="s">
        <v>72</v>
      </c>
      <c r="C50" s="318"/>
      <c r="D50" s="50" t="s">
        <v>16</v>
      </c>
      <c r="E50" s="51"/>
      <c r="F50" s="52"/>
      <c r="G50" s="52"/>
      <c r="H50" s="53"/>
      <c r="I50" s="51"/>
      <c r="J50" s="54"/>
      <c r="K50" s="54"/>
      <c r="L50" s="54"/>
      <c r="M50" s="54"/>
      <c r="N50" s="296">
        <v>16</v>
      </c>
      <c r="O50" s="318" t="s">
        <v>72</v>
      </c>
      <c r="P50" s="318"/>
      <c r="Q50" s="50" t="s">
        <v>16</v>
      </c>
      <c r="R50" s="60"/>
      <c r="S50" s="54"/>
      <c r="T50" s="54"/>
      <c r="U50" s="56"/>
      <c r="V50" s="60"/>
      <c r="W50" s="54"/>
      <c r="X50" s="54"/>
      <c r="Y50" s="56"/>
      <c r="Z50" s="133">
        <f t="shared" si="10"/>
        <v>0</v>
      </c>
      <c r="AC50" s="58">
        <f t="shared" ref="AC50" si="15">Z50+Z51</f>
        <v>0</v>
      </c>
    </row>
    <row r="51" spans="1:29" s="58" customFormat="1" ht="18" customHeight="1" x14ac:dyDescent="0.25">
      <c r="A51" s="114"/>
      <c r="B51" s="318"/>
      <c r="C51" s="318"/>
      <c r="D51" s="50" t="s">
        <v>17</v>
      </c>
      <c r="E51" s="51"/>
      <c r="F51" s="52"/>
      <c r="G51" s="52"/>
      <c r="H51" s="53"/>
      <c r="I51" s="51"/>
      <c r="J51" s="54"/>
      <c r="K51" s="54"/>
      <c r="L51" s="54"/>
      <c r="M51" s="54"/>
      <c r="N51" s="296"/>
      <c r="O51" s="318"/>
      <c r="P51" s="318"/>
      <c r="Q51" s="50" t="s">
        <v>17</v>
      </c>
      <c r="R51" s="60"/>
      <c r="S51" s="54"/>
      <c r="T51" s="54"/>
      <c r="U51" s="56"/>
      <c r="V51" s="60"/>
      <c r="W51" s="54"/>
      <c r="X51" s="54"/>
      <c r="Y51" s="56"/>
      <c r="Z51" s="133">
        <f t="shared" si="10"/>
        <v>0</v>
      </c>
    </row>
    <row r="52" spans="1:29" s="58" customFormat="1" ht="18" customHeight="1" x14ac:dyDescent="0.25">
      <c r="A52" s="296">
        <v>17</v>
      </c>
      <c r="B52" s="318" t="s">
        <v>73</v>
      </c>
      <c r="C52" s="318"/>
      <c r="D52" s="50" t="s">
        <v>16</v>
      </c>
      <c r="E52" s="51"/>
      <c r="F52" s="52"/>
      <c r="G52" s="52"/>
      <c r="H52" s="53"/>
      <c r="I52" s="51"/>
      <c r="J52" s="54"/>
      <c r="K52" s="54"/>
      <c r="L52" s="54"/>
      <c r="M52" s="54"/>
      <c r="N52" s="296">
        <v>17</v>
      </c>
      <c r="O52" s="318" t="s">
        <v>73</v>
      </c>
      <c r="P52" s="318"/>
      <c r="Q52" s="50" t="s">
        <v>16</v>
      </c>
      <c r="R52" s="60"/>
      <c r="S52" s="54"/>
      <c r="T52" s="54"/>
      <c r="U52" s="56"/>
      <c r="V52" s="60"/>
      <c r="W52" s="54"/>
      <c r="X52" s="54"/>
      <c r="Y52" s="56"/>
      <c r="Z52" s="133">
        <f t="shared" si="10"/>
        <v>0</v>
      </c>
      <c r="AC52" s="58">
        <f t="shared" ref="AC52" si="16">Z52+Z53</f>
        <v>0</v>
      </c>
    </row>
    <row r="53" spans="1:29" s="58" customFormat="1" ht="15" customHeight="1" x14ac:dyDescent="0.25">
      <c r="A53" s="296"/>
      <c r="B53" s="318"/>
      <c r="C53" s="318"/>
      <c r="D53" s="50" t="s">
        <v>17</v>
      </c>
      <c r="E53" s="51"/>
      <c r="F53" s="52"/>
      <c r="G53" s="52"/>
      <c r="H53" s="53"/>
      <c r="I53" s="51"/>
      <c r="J53" s="54"/>
      <c r="K53" s="54"/>
      <c r="L53" s="54"/>
      <c r="M53" s="54"/>
      <c r="N53" s="296"/>
      <c r="O53" s="318"/>
      <c r="P53" s="318"/>
      <c r="Q53" s="50" t="s">
        <v>17</v>
      </c>
      <c r="R53" s="60"/>
      <c r="S53" s="54"/>
      <c r="T53" s="54"/>
      <c r="U53" s="56"/>
      <c r="V53" s="60"/>
      <c r="W53" s="54"/>
      <c r="X53" s="54"/>
      <c r="Y53" s="56"/>
      <c r="Z53" s="133">
        <f t="shared" si="10"/>
        <v>0</v>
      </c>
    </row>
    <row r="54" spans="1:29" s="58" customFormat="1" ht="12.75" customHeight="1" x14ac:dyDescent="0.25">
      <c r="A54" s="296">
        <v>18</v>
      </c>
      <c r="B54" s="318" t="s">
        <v>74</v>
      </c>
      <c r="C54" s="318"/>
      <c r="D54" s="50" t="s">
        <v>16</v>
      </c>
      <c r="E54" s="51"/>
      <c r="F54" s="52"/>
      <c r="G54" s="52"/>
      <c r="H54" s="53"/>
      <c r="I54" s="51"/>
      <c r="J54" s="54"/>
      <c r="K54" s="54"/>
      <c r="L54" s="54"/>
      <c r="M54" s="54"/>
      <c r="N54" s="296">
        <v>18</v>
      </c>
      <c r="O54" s="318" t="s">
        <v>74</v>
      </c>
      <c r="P54" s="318"/>
      <c r="Q54" s="50" t="s">
        <v>16</v>
      </c>
      <c r="R54" s="60"/>
      <c r="S54" s="54"/>
      <c r="T54" s="54"/>
      <c r="U54" s="56"/>
      <c r="V54" s="60"/>
      <c r="W54" s="54"/>
      <c r="X54" s="54"/>
      <c r="Y54" s="56"/>
      <c r="Z54" s="133">
        <f t="shared" si="10"/>
        <v>0</v>
      </c>
      <c r="AC54" s="58">
        <f t="shared" ref="AC54" si="17">Z54+Z55</f>
        <v>0</v>
      </c>
    </row>
    <row r="55" spans="1:29" s="58" customFormat="1" ht="14.25" customHeight="1" x14ac:dyDescent="0.25">
      <c r="A55" s="296"/>
      <c r="B55" s="318"/>
      <c r="C55" s="318"/>
      <c r="D55" s="50" t="s">
        <v>17</v>
      </c>
      <c r="E55" s="51"/>
      <c r="F55" s="52"/>
      <c r="G55" s="52"/>
      <c r="H55" s="53"/>
      <c r="I55" s="51"/>
      <c r="J55" s="54"/>
      <c r="K55" s="54"/>
      <c r="L55" s="54"/>
      <c r="M55" s="54"/>
      <c r="N55" s="296"/>
      <c r="O55" s="318"/>
      <c r="P55" s="318"/>
      <c r="Q55" s="50" t="s">
        <v>17</v>
      </c>
      <c r="R55" s="60"/>
      <c r="S55" s="54"/>
      <c r="T55" s="54"/>
      <c r="U55" s="56"/>
      <c r="V55" s="60"/>
      <c r="W55" s="54"/>
      <c r="X55" s="54"/>
      <c r="Y55" s="56"/>
      <c r="Z55" s="133">
        <f t="shared" si="10"/>
        <v>0</v>
      </c>
    </row>
    <row r="56" spans="1:29" ht="15.75" customHeight="1" x14ac:dyDescent="0.2">
      <c r="A56" s="296">
        <v>19</v>
      </c>
      <c r="B56" s="318" t="s">
        <v>75</v>
      </c>
      <c r="C56" s="318"/>
      <c r="D56" s="50" t="s">
        <v>16</v>
      </c>
      <c r="E56" s="51"/>
      <c r="F56" s="52"/>
      <c r="G56" s="52"/>
      <c r="H56" s="53"/>
      <c r="I56" s="51"/>
      <c r="J56" s="54"/>
      <c r="K56" s="54"/>
      <c r="L56" s="54"/>
      <c r="M56" s="54"/>
      <c r="N56" s="296">
        <v>19</v>
      </c>
      <c r="O56" s="318" t="s">
        <v>75</v>
      </c>
      <c r="P56" s="318"/>
      <c r="Q56" s="50" t="s">
        <v>16</v>
      </c>
      <c r="R56" s="60"/>
      <c r="S56" s="54"/>
      <c r="T56" s="54"/>
      <c r="U56" s="56"/>
      <c r="V56" s="60"/>
      <c r="W56" s="54"/>
      <c r="X56" s="54"/>
      <c r="Y56" s="56"/>
      <c r="Z56" s="133">
        <f t="shared" si="10"/>
        <v>0</v>
      </c>
      <c r="AC56" s="58">
        <f t="shared" ref="AC56" si="18">Z56+Z57</f>
        <v>0</v>
      </c>
    </row>
    <row r="57" spans="1:29" ht="16.5" customHeight="1" x14ac:dyDescent="0.2">
      <c r="A57" s="296"/>
      <c r="B57" s="318"/>
      <c r="C57" s="318"/>
      <c r="D57" s="50" t="s">
        <v>17</v>
      </c>
      <c r="E57" s="51"/>
      <c r="F57" s="52"/>
      <c r="G57" s="52"/>
      <c r="H57" s="53"/>
      <c r="I57" s="51"/>
      <c r="J57" s="54"/>
      <c r="K57" s="54"/>
      <c r="L57" s="54"/>
      <c r="M57" s="54"/>
      <c r="N57" s="296"/>
      <c r="O57" s="318"/>
      <c r="P57" s="318"/>
      <c r="Q57" s="50" t="s">
        <v>17</v>
      </c>
      <c r="R57" s="60"/>
      <c r="S57" s="54"/>
      <c r="T57" s="54"/>
      <c r="U57" s="56"/>
      <c r="V57" s="60"/>
      <c r="W57" s="54"/>
      <c r="X57" s="54"/>
      <c r="Y57" s="56"/>
      <c r="Z57" s="133">
        <f t="shared" si="10"/>
        <v>0</v>
      </c>
      <c r="AC57" s="58"/>
    </row>
    <row r="58" spans="1:29" ht="16.5" customHeight="1" x14ac:dyDescent="0.2">
      <c r="A58" s="296">
        <v>20</v>
      </c>
      <c r="B58" s="297" t="s">
        <v>76</v>
      </c>
      <c r="C58" s="297"/>
      <c r="D58" s="50" t="s">
        <v>16</v>
      </c>
      <c r="E58" s="51"/>
      <c r="F58" s="52"/>
      <c r="G58" s="52"/>
      <c r="H58" s="53"/>
      <c r="I58" s="52"/>
      <c r="J58" s="54"/>
      <c r="K58" s="54"/>
      <c r="L58" s="54"/>
      <c r="M58" s="54"/>
      <c r="N58" s="296">
        <v>20</v>
      </c>
      <c r="O58" s="297" t="s">
        <v>76</v>
      </c>
      <c r="P58" s="297"/>
      <c r="Q58" s="50" t="s">
        <v>16</v>
      </c>
      <c r="R58" s="60"/>
      <c r="S58" s="54"/>
      <c r="T58" s="54"/>
      <c r="U58" s="56"/>
      <c r="V58" s="60"/>
      <c r="W58" s="54"/>
      <c r="X58" s="54"/>
      <c r="Y58" s="56"/>
      <c r="Z58" s="133">
        <f t="shared" si="10"/>
        <v>0</v>
      </c>
      <c r="AC58" s="58">
        <f t="shared" ref="AC58" si="19">Z58+Z59</f>
        <v>0</v>
      </c>
    </row>
    <row r="59" spans="1:29" ht="16.5" customHeight="1" x14ac:dyDescent="0.2">
      <c r="A59" s="296"/>
      <c r="B59" s="297"/>
      <c r="C59" s="297"/>
      <c r="D59" s="50" t="s">
        <v>17</v>
      </c>
      <c r="E59" s="51"/>
      <c r="F59" s="52"/>
      <c r="G59" s="52"/>
      <c r="H59" s="53"/>
      <c r="I59" s="52"/>
      <c r="J59" s="54"/>
      <c r="K59" s="54"/>
      <c r="L59" s="54"/>
      <c r="M59" s="54"/>
      <c r="N59" s="296"/>
      <c r="O59" s="297"/>
      <c r="P59" s="297"/>
      <c r="Q59" s="50" t="s">
        <v>17</v>
      </c>
      <c r="R59" s="60"/>
      <c r="S59" s="54"/>
      <c r="T59" s="54"/>
      <c r="U59" s="56"/>
      <c r="V59" s="54"/>
      <c r="W59" s="54"/>
      <c r="X59" s="54"/>
      <c r="Y59" s="56"/>
      <c r="Z59" s="133">
        <f t="shared" si="10"/>
        <v>0</v>
      </c>
    </row>
    <row r="60" spans="1:29" ht="16.5" customHeight="1" x14ac:dyDescent="0.2">
      <c r="A60" s="142"/>
      <c r="B60" s="143"/>
      <c r="C60" s="143"/>
      <c r="D60" s="144"/>
      <c r="E60" s="145"/>
      <c r="F60" s="146"/>
      <c r="G60" s="146"/>
      <c r="H60" s="147"/>
      <c r="I60" s="148"/>
      <c r="J60" s="149"/>
      <c r="K60" s="149"/>
      <c r="L60" s="149"/>
      <c r="M60" s="148"/>
      <c r="N60" s="144"/>
      <c r="O60" s="50"/>
      <c r="P60" s="50"/>
      <c r="Q60" s="144"/>
      <c r="R60" s="150"/>
      <c r="S60" s="149"/>
      <c r="T60" s="149"/>
      <c r="U60" s="151"/>
      <c r="V60" s="148"/>
      <c r="W60" s="148"/>
      <c r="X60" s="149"/>
      <c r="Y60" s="151"/>
      <c r="Z60" s="148"/>
    </row>
    <row r="61" spans="1:29" x14ac:dyDescent="0.2">
      <c r="A61" s="152"/>
      <c r="B61" s="152"/>
      <c r="C61" s="152"/>
      <c r="D61" s="152"/>
      <c r="E61" s="153"/>
      <c r="F61" s="154"/>
      <c r="G61" s="154"/>
      <c r="H61" s="155"/>
      <c r="I61" s="154"/>
      <c r="J61" s="154"/>
      <c r="K61" s="154"/>
      <c r="L61" s="154"/>
      <c r="M61" s="156"/>
      <c r="N61" s="152"/>
      <c r="O61" s="152"/>
      <c r="P61" s="152"/>
      <c r="Q61" s="152"/>
      <c r="R61" s="153"/>
      <c r="S61" s="154"/>
      <c r="T61" s="154"/>
      <c r="U61" s="155"/>
      <c r="V61" s="154"/>
      <c r="W61" s="154"/>
      <c r="X61" s="154"/>
      <c r="Y61" s="155"/>
      <c r="Z61" s="154"/>
    </row>
    <row r="62" spans="1:29" x14ac:dyDescent="0.2">
      <c r="A62" s="157"/>
      <c r="B62" s="157" t="s">
        <v>33</v>
      </c>
      <c r="C62" s="157"/>
      <c r="D62" s="157"/>
      <c r="E62" s="51">
        <f>SUM(E11:E30,E40:E59)</f>
        <v>0</v>
      </c>
      <c r="F62" s="52">
        <f t="shared" ref="F62:L62" si="20">SUM(F11:F30,F40:F59)</f>
        <v>0</v>
      </c>
      <c r="G62" s="52">
        <f t="shared" si="20"/>
        <v>0</v>
      </c>
      <c r="H62" s="53">
        <f t="shared" si="20"/>
        <v>0</v>
      </c>
      <c r="I62" s="52">
        <f t="shared" si="20"/>
        <v>0</v>
      </c>
      <c r="J62" s="52">
        <f t="shared" si="20"/>
        <v>0</v>
      </c>
      <c r="K62" s="52">
        <f t="shared" si="20"/>
        <v>0</v>
      </c>
      <c r="L62" s="52">
        <f t="shared" si="20"/>
        <v>0</v>
      </c>
      <c r="M62" s="52"/>
      <c r="N62" s="157"/>
      <c r="O62" s="157" t="s">
        <v>33</v>
      </c>
      <c r="P62" s="157"/>
      <c r="Q62" s="157"/>
      <c r="R62" s="51">
        <f t="shared" ref="R62:Y62" si="21">SUM(R11:R30,R40:R59)</f>
        <v>0</v>
      </c>
      <c r="S62" s="52">
        <f t="shared" si="21"/>
        <v>0</v>
      </c>
      <c r="T62" s="52">
        <f t="shared" si="21"/>
        <v>0</v>
      </c>
      <c r="U62" s="53">
        <f t="shared" si="21"/>
        <v>0</v>
      </c>
      <c r="V62" s="52">
        <f t="shared" si="21"/>
        <v>0</v>
      </c>
      <c r="W62" s="52">
        <f t="shared" si="21"/>
        <v>0</v>
      </c>
      <c r="X62" s="52">
        <f t="shared" si="21"/>
        <v>0</v>
      </c>
      <c r="Y62" s="53">
        <f t="shared" si="21"/>
        <v>0</v>
      </c>
      <c r="Z62" s="57">
        <f>SUM(Z11:Z30,Z40:Z59)</f>
        <v>0</v>
      </c>
    </row>
    <row r="63" spans="1:29" ht="12.75" thickBot="1" x14ac:dyDescent="0.25">
      <c r="A63" s="158"/>
      <c r="B63" s="158"/>
      <c r="C63" s="158"/>
      <c r="D63" s="158"/>
      <c r="E63" s="159"/>
      <c r="F63" s="160"/>
      <c r="G63" s="160"/>
      <c r="H63" s="161"/>
      <c r="I63" s="160"/>
      <c r="J63" s="160"/>
      <c r="K63" s="160"/>
      <c r="L63" s="160"/>
      <c r="M63" s="162"/>
      <c r="N63" s="158"/>
      <c r="O63" s="158"/>
      <c r="P63" s="158"/>
      <c r="Q63" s="158"/>
      <c r="R63" s="159"/>
      <c r="S63" s="160"/>
      <c r="T63" s="160"/>
      <c r="U63" s="161"/>
      <c r="V63" s="160"/>
      <c r="W63" s="160"/>
      <c r="X63" s="160"/>
      <c r="Y63" s="161"/>
      <c r="Z63" s="160"/>
    </row>
    <row r="64" spans="1:29" ht="12.75" thickTop="1" x14ac:dyDescent="0.2">
      <c r="A64" s="104"/>
      <c r="B64" s="105"/>
      <c r="C64" s="105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  <c r="P64" s="105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x14ac:dyDescent="0.2">
      <c r="A65" s="317" t="s">
        <v>34</v>
      </c>
      <c r="B65" s="317"/>
      <c r="C65" s="317" t="s">
        <v>35</v>
      </c>
      <c r="D65" s="317"/>
      <c r="E65" s="317"/>
      <c r="F65" s="317"/>
      <c r="G65" s="317"/>
      <c r="H65" s="317"/>
      <c r="I65" s="317"/>
      <c r="N65" s="317" t="s">
        <v>34</v>
      </c>
      <c r="O65" s="317"/>
      <c r="P65" s="317" t="s">
        <v>35</v>
      </c>
      <c r="Q65" s="317"/>
      <c r="R65" s="317"/>
      <c r="S65" s="317"/>
      <c r="T65" s="317"/>
      <c r="U65" s="317"/>
      <c r="V65" s="317"/>
    </row>
    <row r="66" spans="1:26" x14ac:dyDescent="0.2">
      <c r="A66" s="163"/>
      <c r="B66" s="105"/>
      <c r="C66" s="105"/>
      <c r="D66" s="104"/>
      <c r="E66" s="104"/>
      <c r="F66" s="104"/>
      <c r="G66" s="104"/>
      <c r="H66" s="104"/>
      <c r="I66" s="104"/>
      <c r="N66" s="163"/>
      <c r="O66" s="105"/>
      <c r="P66" s="105"/>
      <c r="Q66" s="104"/>
    </row>
    <row r="67" spans="1:26" x14ac:dyDescent="0.2">
      <c r="D67" s="4" t="s">
        <v>36</v>
      </c>
      <c r="E67" s="165">
        <f t="shared" ref="E67:L68" si="22">E11+E13+E15+E17+E19+E21+E23+E25+E27+E29+E40+E42+E44+E46+E48+E50+E52+E54+E56+E58</f>
        <v>0</v>
      </c>
      <c r="F67" s="165">
        <f t="shared" si="22"/>
        <v>0</v>
      </c>
      <c r="G67" s="165">
        <f t="shared" si="22"/>
        <v>0</v>
      </c>
      <c r="H67" s="165">
        <f t="shared" si="22"/>
        <v>0</v>
      </c>
      <c r="I67" s="165">
        <f t="shared" si="22"/>
        <v>0</v>
      </c>
      <c r="J67" s="165">
        <f t="shared" si="22"/>
        <v>0</v>
      </c>
      <c r="K67" s="165">
        <f t="shared" si="22"/>
        <v>0</v>
      </c>
      <c r="L67" s="165">
        <f t="shared" si="22"/>
        <v>0</v>
      </c>
      <c r="R67" s="165">
        <f t="shared" ref="R67:Y68" si="23">R11+R13+R15+R17+R19+R21+R23+R25+R27+R29+R40+R42+R44+R46+R48+R50+R52+R54+R56+R58</f>
        <v>0</v>
      </c>
      <c r="S67" s="165">
        <f t="shared" si="23"/>
        <v>0</v>
      </c>
      <c r="T67" s="165">
        <f t="shared" si="23"/>
        <v>0</v>
      </c>
      <c r="U67" s="165">
        <f t="shared" si="23"/>
        <v>0</v>
      </c>
      <c r="V67" s="165">
        <f t="shared" si="23"/>
        <v>0</v>
      </c>
      <c r="W67" s="165">
        <f t="shared" si="23"/>
        <v>0</v>
      </c>
      <c r="X67" s="165">
        <f t="shared" si="23"/>
        <v>0</v>
      </c>
      <c r="Y67" s="165">
        <f t="shared" si="23"/>
        <v>0</v>
      </c>
      <c r="Z67" s="165">
        <f>Z11+Z13+Z15+Z17+Z19+Z21+Z23+Z25+Z27+Z29+Z40+Z42+Z44+Z46+Z48+Z50+Z52+Z54+Z56+Z58</f>
        <v>0</v>
      </c>
    </row>
    <row r="68" spans="1:26" x14ac:dyDescent="0.2">
      <c r="D68" s="4" t="s">
        <v>37</v>
      </c>
      <c r="E68" s="165">
        <f t="shared" si="22"/>
        <v>0</v>
      </c>
      <c r="F68" s="165">
        <f t="shared" si="22"/>
        <v>0</v>
      </c>
      <c r="G68" s="165">
        <f t="shared" si="22"/>
        <v>0</v>
      </c>
      <c r="H68" s="165">
        <f t="shared" si="22"/>
        <v>0</v>
      </c>
      <c r="I68" s="165">
        <f t="shared" si="22"/>
        <v>0</v>
      </c>
      <c r="J68" s="165">
        <f t="shared" si="22"/>
        <v>0</v>
      </c>
      <c r="K68" s="165">
        <f t="shared" si="22"/>
        <v>0</v>
      </c>
      <c r="L68" s="165">
        <f t="shared" si="22"/>
        <v>0</v>
      </c>
      <c r="R68" s="165">
        <f t="shared" si="23"/>
        <v>0</v>
      </c>
      <c r="S68" s="165">
        <f t="shared" si="23"/>
        <v>0</v>
      </c>
      <c r="T68" s="165">
        <f t="shared" si="23"/>
        <v>0</v>
      </c>
      <c r="U68" s="165">
        <f t="shared" si="23"/>
        <v>0</v>
      </c>
      <c r="V68" s="165">
        <f t="shared" si="23"/>
        <v>0</v>
      </c>
      <c r="W68" s="165">
        <f t="shared" si="23"/>
        <v>0</v>
      </c>
      <c r="X68" s="165">
        <f t="shared" si="23"/>
        <v>0</v>
      </c>
      <c r="Y68" s="165">
        <f t="shared" si="23"/>
        <v>0</v>
      </c>
      <c r="Z68" s="165">
        <f>Z12+Z14+Z16+Z18+Z20+Z22+Z24+Z26+Z28+Z30+Z41+Z43+Z45+Z47+Z49+Z51+Z53+Z55+Z57+Z59</f>
        <v>0</v>
      </c>
    </row>
    <row r="69" spans="1:26" x14ac:dyDescent="0.2">
      <c r="D69" s="4"/>
    </row>
  </sheetData>
  <mergeCells count="97">
    <mergeCell ref="A1:A2"/>
    <mergeCell ref="B1:B2"/>
    <mergeCell ref="C1:M1"/>
    <mergeCell ref="C2:M2"/>
    <mergeCell ref="A5:D6"/>
    <mergeCell ref="E5:L5"/>
    <mergeCell ref="N5:Q6"/>
    <mergeCell ref="R5:Y5"/>
    <mergeCell ref="Z5:Z7"/>
    <mergeCell ref="E6:H6"/>
    <mergeCell ref="I6:L6"/>
    <mergeCell ref="R6:U6"/>
    <mergeCell ref="V6:Y6"/>
    <mergeCell ref="A9:D9"/>
    <mergeCell ref="N9:Q9"/>
    <mergeCell ref="A11:A12"/>
    <mergeCell ref="B11:C12"/>
    <mergeCell ref="N11:N12"/>
    <mergeCell ref="O11:P12"/>
    <mergeCell ref="B21:C22"/>
    <mergeCell ref="N21:N22"/>
    <mergeCell ref="O21:P22"/>
    <mergeCell ref="A13:A14"/>
    <mergeCell ref="B13:C14"/>
    <mergeCell ref="N13:N14"/>
    <mergeCell ref="O13:P14"/>
    <mergeCell ref="B15:C16"/>
    <mergeCell ref="O15:P16"/>
    <mergeCell ref="B17:C18"/>
    <mergeCell ref="N17:N18"/>
    <mergeCell ref="O17:P18"/>
    <mergeCell ref="B19:C20"/>
    <mergeCell ref="O19:P20"/>
    <mergeCell ref="B23:C24"/>
    <mergeCell ref="N23:N24"/>
    <mergeCell ref="O23:P24"/>
    <mergeCell ref="B25:C26"/>
    <mergeCell ref="N25:N26"/>
    <mergeCell ref="O25:P26"/>
    <mergeCell ref="A27:A28"/>
    <mergeCell ref="B27:C28"/>
    <mergeCell ref="N27:N28"/>
    <mergeCell ref="O27:P28"/>
    <mergeCell ref="A29:A30"/>
    <mergeCell ref="B29:C30"/>
    <mergeCell ref="N29:N30"/>
    <mergeCell ref="O29:P30"/>
    <mergeCell ref="A35:D36"/>
    <mergeCell ref="E35:L35"/>
    <mergeCell ref="N35:Q36"/>
    <mergeCell ref="R35:Y35"/>
    <mergeCell ref="Z35:Z37"/>
    <mergeCell ref="E36:H36"/>
    <mergeCell ref="I36:L36"/>
    <mergeCell ref="R36:U36"/>
    <mergeCell ref="V36:Y36"/>
    <mergeCell ref="A38:D38"/>
    <mergeCell ref="N38:Q38"/>
    <mergeCell ref="A40:A41"/>
    <mergeCell ref="B40:C41"/>
    <mergeCell ref="N40:N41"/>
    <mergeCell ref="O40:P41"/>
    <mergeCell ref="B42:C43"/>
    <mergeCell ref="N42:N43"/>
    <mergeCell ref="O42:P43"/>
    <mergeCell ref="B44:C45"/>
    <mergeCell ref="N44:N45"/>
    <mergeCell ref="O44:P45"/>
    <mergeCell ref="B46:C47"/>
    <mergeCell ref="N46:N47"/>
    <mergeCell ref="O46:P47"/>
    <mergeCell ref="B48:C49"/>
    <mergeCell ref="N48:N49"/>
    <mergeCell ref="O48:P49"/>
    <mergeCell ref="B50:C51"/>
    <mergeCell ref="N50:N51"/>
    <mergeCell ref="O50:P51"/>
    <mergeCell ref="A52:A53"/>
    <mergeCell ref="B52:C53"/>
    <mergeCell ref="N52:N53"/>
    <mergeCell ref="O52:P53"/>
    <mergeCell ref="A54:A55"/>
    <mergeCell ref="B54:C55"/>
    <mergeCell ref="N54:N55"/>
    <mergeCell ref="O54:P55"/>
    <mergeCell ref="A56:A57"/>
    <mergeCell ref="B56:C57"/>
    <mergeCell ref="N56:N57"/>
    <mergeCell ref="O56:P57"/>
    <mergeCell ref="A58:A59"/>
    <mergeCell ref="B58:C59"/>
    <mergeCell ref="N58:N59"/>
    <mergeCell ref="O58:P59"/>
    <mergeCell ref="A65:B65"/>
    <mergeCell ref="C65:I65"/>
    <mergeCell ref="N65:O65"/>
    <mergeCell ref="P65:V65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7"/>
  <sheetViews>
    <sheetView showGridLines="0" zoomScale="98" zoomScaleNormal="98" zoomScaleSheetLayoutView="100" workbookViewId="0">
      <selection activeCell="B10" sqref="B10:B29"/>
    </sheetView>
  </sheetViews>
  <sheetFormatPr defaultRowHeight="12" x14ac:dyDescent="0.2"/>
  <cols>
    <col min="1" max="1" width="3" style="102" customWidth="1"/>
    <col min="2" max="2" width="8" style="102" customWidth="1"/>
    <col min="3" max="3" width="6" style="102" customWidth="1"/>
    <col min="4" max="4" width="7.7109375" style="102" customWidth="1"/>
    <col min="5" max="7" width="4.42578125" style="102" customWidth="1"/>
    <col min="8" max="8" width="6.7109375" style="102" customWidth="1"/>
    <col min="9" max="9" width="5.28515625" style="102" customWidth="1"/>
    <col min="10" max="12" width="4.42578125" style="102" customWidth="1"/>
    <col min="13" max="13" width="3" style="102" customWidth="1"/>
    <col min="14" max="14" width="12.7109375" style="102" customWidth="1"/>
    <col min="15" max="16" width="4.5703125" style="102" customWidth="1"/>
    <col min="17" max="19" width="4.42578125" style="102" customWidth="1"/>
    <col min="20" max="20" width="6" style="102" customWidth="1"/>
    <col min="21" max="21" width="5.28515625" style="102" customWidth="1"/>
    <col min="22" max="23" width="4.42578125" style="102" customWidth="1"/>
    <col min="24" max="24" width="5.7109375" style="102" customWidth="1"/>
    <col min="25" max="16384" width="9.140625" style="102"/>
  </cols>
  <sheetData>
    <row r="1" spans="1:28" ht="61.5" customHeight="1" x14ac:dyDescent="0.2">
      <c r="A1" s="337" t="s">
        <v>0</v>
      </c>
      <c r="B1" s="338" t="s">
        <v>77</v>
      </c>
      <c r="C1" s="339" t="s">
        <v>78</v>
      </c>
      <c r="D1" s="339"/>
      <c r="E1" s="339"/>
      <c r="F1" s="339"/>
      <c r="G1" s="339"/>
      <c r="H1" s="339"/>
      <c r="I1" s="339"/>
      <c r="J1" s="339"/>
      <c r="K1" s="339"/>
      <c r="L1" s="339" t="s">
        <v>79</v>
      </c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8" ht="61.5" customHeight="1" x14ac:dyDescent="0.2">
      <c r="A2" s="337"/>
      <c r="B2" s="338"/>
      <c r="C2" s="340" t="s">
        <v>80</v>
      </c>
      <c r="D2" s="340"/>
      <c r="E2" s="340"/>
      <c r="F2" s="340"/>
      <c r="G2" s="340"/>
      <c r="H2" s="340"/>
      <c r="I2" s="340"/>
      <c r="J2" s="340"/>
      <c r="K2" s="340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</row>
    <row r="3" spans="1:28" ht="12.75" thickBo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</row>
    <row r="4" spans="1:28" ht="8.1" customHeight="1" thickTop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</row>
    <row r="5" spans="1:28" ht="12.75" customHeight="1" x14ac:dyDescent="0.2">
      <c r="A5" s="341" t="s">
        <v>56</v>
      </c>
      <c r="B5" s="341"/>
      <c r="C5" s="341"/>
      <c r="D5" s="341"/>
      <c r="E5" s="329" t="s">
        <v>42</v>
      </c>
      <c r="F5" s="329"/>
      <c r="G5" s="329"/>
      <c r="H5" s="329"/>
      <c r="I5" s="329"/>
      <c r="J5" s="329"/>
      <c r="K5" s="329"/>
      <c r="L5" s="341" t="s">
        <v>56</v>
      </c>
      <c r="M5" s="341"/>
      <c r="N5" s="341"/>
      <c r="O5" s="341"/>
      <c r="P5" s="329" t="s">
        <v>43</v>
      </c>
      <c r="Q5" s="329"/>
      <c r="R5" s="329"/>
      <c r="S5" s="329"/>
      <c r="T5" s="329"/>
      <c r="U5" s="329"/>
      <c r="V5" s="329"/>
      <c r="W5" s="342" t="s">
        <v>44</v>
      </c>
    </row>
    <row r="6" spans="1:28" s="58" customFormat="1" x14ac:dyDescent="0.25">
      <c r="A6" s="341"/>
      <c r="B6" s="341"/>
      <c r="C6" s="341"/>
      <c r="D6" s="341"/>
      <c r="E6" s="114" t="s">
        <v>45</v>
      </c>
      <c r="F6" s="114" t="s">
        <v>46</v>
      </c>
      <c r="G6" s="114" t="s">
        <v>47</v>
      </c>
      <c r="H6" s="114" t="s">
        <v>48</v>
      </c>
      <c r="I6" s="148" t="s">
        <v>49</v>
      </c>
      <c r="J6" s="148" t="s">
        <v>50</v>
      </c>
      <c r="K6" s="148" t="s">
        <v>51</v>
      </c>
      <c r="L6" s="341"/>
      <c r="M6" s="341"/>
      <c r="N6" s="341"/>
      <c r="O6" s="341"/>
      <c r="P6" s="114" t="s">
        <v>45</v>
      </c>
      <c r="Q6" s="114" t="s">
        <v>46</v>
      </c>
      <c r="R6" s="114" t="s">
        <v>47</v>
      </c>
      <c r="S6" s="114" t="s">
        <v>48</v>
      </c>
      <c r="T6" s="148" t="s">
        <v>49</v>
      </c>
      <c r="U6" s="148" t="s">
        <v>50</v>
      </c>
      <c r="V6" s="148" t="s">
        <v>51</v>
      </c>
      <c r="W6" s="342"/>
    </row>
    <row r="7" spans="1:28" ht="8.1" customHeight="1" x14ac:dyDescent="0.2">
      <c r="A7" s="118"/>
      <c r="B7" s="118"/>
      <c r="C7" s="121"/>
      <c r="D7" s="121"/>
      <c r="E7" s="121"/>
      <c r="F7" s="121"/>
      <c r="G7" s="121"/>
      <c r="H7" s="121"/>
      <c r="I7" s="121"/>
      <c r="J7" s="121"/>
      <c r="K7" s="121"/>
      <c r="L7" s="118"/>
      <c r="M7" s="118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8" x14ac:dyDescent="0.2">
      <c r="A8" s="319">
        <v>1</v>
      </c>
      <c r="B8" s="319"/>
      <c r="C8" s="319"/>
      <c r="D8" s="319"/>
      <c r="E8" s="125">
        <v>2</v>
      </c>
      <c r="F8" s="125">
        <v>3</v>
      </c>
      <c r="G8" s="125">
        <v>4</v>
      </c>
      <c r="H8" s="125">
        <v>5</v>
      </c>
      <c r="I8" s="125">
        <v>6</v>
      </c>
      <c r="J8" s="125">
        <v>7</v>
      </c>
      <c r="K8" s="125">
        <v>8</v>
      </c>
      <c r="L8" s="319">
        <v>1</v>
      </c>
      <c r="M8" s="319"/>
      <c r="N8" s="319"/>
      <c r="O8" s="319"/>
      <c r="P8" s="125">
        <v>9</v>
      </c>
      <c r="Q8" s="125">
        <v>10</v>
      </c>
      <c r="R8" s="125">
        <v>11</v>
      </c>
      <c r="S8" s="125">
        <v>12</v>
      </c>
      <c r="T8" s="125">
        <v>13</v>
      </c>
      <c r="U8" s="125">
        <v>14</v>
      </c>
      <c r="V8" s="125">
        <v>15</v>
      </c>
      <c r="W8" s="125">
        <v>16</v>
      </c>
    </row>
    <row r="9" spans="1:28" ht="8.1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spans="1:28" ht="15.75" customHeight="1" x14ac:dyDescent="0.2">
      <c r="A10" s="166">
        <v>1</v>
      </c>
      <c r="B10" s="106" t="s">
        <v>57</v>
      </c>
      <c r="C10" s="106"/>
      <c r="D10" s="106"/>
      <c r="E10" s="85"/>
      <c r="F10" s="85"/>
      <c r="G10" s="85"/>
      <c r="H10" s="85"/>
      <c r="I10" s="85"/>
      <c r="J10" s="85"/>
      <c r="K10" s="85"/>
      <c r="L10" s="166">
        <v>1</v>
      </c>
      <c r="M10" s="106" t="s">
        <v>57</v>
      </c>
      <c r="N10" s="106"/>
      <c r="O10" s="106"/>
      <c r="P10" s="85"/>
      <c r="Q10" s="85"/>
      <c r="R10" s="85"/>
      <c r="S10" s="85"/>
      <c r="T10" s="85"/>
      <c r="U10" s="85"/>
      <c r="V10" s="85"/>
      <c r="W10" s="85">
        <f>SUM(E10:K10,P10:V10)</f>
        <v>0</v>
      </c>
      <c r="AA10" s="102">
        <f>'[1]2.3.3 '!AC11</f>
        <v>0</v>
      </c>
      <c r="AB10" s="165">
        <f>W10-AA10</f>
        <v>0</v>
      </c>
    </row>
    <row r="11" spans="1:28" ht="15.75" customHeight="1" x14ac:dyDescent="0.2">
      <c r="A11" s="166">
        <v>2</v>
      </c>
      <c r="B11" s="106" t="s">
        <v>58</v>
      </c>
      <c r="C11" s="106"/>
      <c r="D11" s="106"/>
      <c r="E11" s="85"/>
      <c r="F11" s="85"/>
      <c r="G11" s="85"/>
      <c r="H11" s="85"/>
      <c r="I11" s="85"/>
      <c r="J11" s="85"/>
      <c r="K11" s="85"/>
      <c r="L11" s="166">
        <v>2</v>
      </c>
      <c r="M11" s="106" t="s">
        <v>58</v>
      </c>
      <c r="N11" s="106"/>
      <c r="O11" s="106"/>
      <c r="P11" s="85"/>
      <c r="Q11" s="85"/>
      <c r="R11" s="85"/>
      <c r="S11" s="85"/>
      <c r="T11" s="85"/>
      <c r="U11" s="85"/>
      <c r="V11" s="85"/>
      <c r="W11" s="85">
        <f t="shared" ref="W11:W29" si="0">SUM(E11:K11,P11:V11)</f>
        <v>0</v>
      </c>
      <c r="AA11" s="102">
        <f>'[1]2.3.3 '!AC13</f>
        <v>0</v>
      </c>
      <c r="AB11" s="165">
        <f t="shared" ref="AB11:AB29" si="1">W11-AA11</f>
        <v>0</v>
      </c>
    </row>
    <row r="12" spans="1:28" ht="15.75" customHeight="1" x14ac:dyDescent="0.2">
      <c r="A12" s="166">
        <v>3</v>
      </c>
      <c r="B12" s="106" t="s">
        <v>59</v>
      </c>
      <c r="C12" s="106"/>
      <c r="D12" s="106"/>
      <c r="E12" s="85"/>
      <c r="F12" s="85"/>
      <c r="G12" s="85"/>
      <c r="H12" s="85"/>
      <c r="I12" s="85"/>
      <c r="J12" s="85"/>
      <c r="K12" s="85"/>
      <c r="L12" s="166">
        <v>3</v>
      </c>
      <c r="M12" s="106" t="s">
        <v>59</v>
      </c>
      <c r="N12" s="106"/>
      <c r="O12" s="106"/>
      <c r="P12" s="85"/>
      <c r="Q12" s="85"/>
      <c r="R12" s="85"/>
      <c r="S12" s="85"/>
      <c r="T12" s="85"/>
      <c r="U12" s="85"/>
      <c r="V12" s="85"/>
      <c r="W12" s="85">
        <f t="shared" si="0"/>
        <v>0</v>
      </c>
      <c r="AA12" s="102">
        <f>'[1]2.3.3 '!AC15</f>
        <v>0</v>
      </c>
      <c r="AB12" s="165">
        <f t="shared" si="1"/>
        <v>0</v>
      </c>
    </row>
    <row r="13" spans="1:28" ht="15.75" customHeight="1" x14ac:dyDescent="0.2">
      <c r="A13" s="166">
        <v>4</v>
      </c>
      <c r="B13" s="106" t="s">
        <v>60</v>
      </c>
      <c r="C13" s="106"/>
      <c r="D13" s="106"/>
      <c r="E13" s="85"/>
      <c r="F13" s="85"/>
      <c r="G13" s="85"/>
      <c r="H13" s="85"/>
      <c r="I13" s="85"/>
      <c r="J13" s="85"/>
      <c r="K13" s="85"/>
      <c r="L13" s="166">
        <v>4</v>
      </c>
      <c r="M13" s="106" t="s">
        <v>60</v>
      </c>
      <c r="N13" s="106"/>
      <c r="O13" s="106"/>
      <c r="P13" s="85"/>
      <c r="Q13" s="85"/>
      <c r="R13" s="85"/>
      <c r="S13" s="85"/>
      <c r="T13" s="85"/>
      <c r="U13" s="85"/>
      <c r="V13" s="85"/>
      <c r="W13" s="85">
        <f t="shared" si="0"/>
        <v>0</v>
      </c>
      <c r="AA13" s="102">
        <f>'[1]2.3.3 '!AC17</f>
        <v>0</v>
      </c>
      <c r="AB13" s="165">
        <f t="shared" si="1"/>
        <v>0</v>
      </c>
    </row>
    <row r="14" spans="1:28" ht="15.75" customHeight="1" x14ac:dyDescent="0.2">
      <c r="A14" s="166">
        <v>5</v>
      </c>
      <c r="B14" s="106" t="s">
        <v>81</v>
      </c>
      <c r="C14" s="106"/>
      <c r="D14" s="106"/>
      <c r="E14" s="85"/>
      <c r="F14" s="85"/>
      <c r="G14" s="85"/>
      <c r="H14" s="85"/>
      <c r="I14" s="85"/>
      <c r="J14" s="85"/>
      <c r="K14" s="85"/>
      <c r="L14" s="166">
        <v>5</v>
      </c>
      <c r="M14" s="106" t="s">
        <v>81</v>
      </c>
      <c r="N14" s="106"/>
      <c r="O14" s="106"/>
      <c r="P14" s="85"/>
      <c r="Q14" s="85"/>
      <c r="R14" s="85"/>
      <c r="S14" s="85"/>
      <c r="T14" s="85"/>
      <c r="U14" s="85"/>
      <c r="V14" s="85"/>
      <c r="W14" s="85">
        <f t="shared" si="0"/>
        <v>0</v>
      </c>
      <c r="AA14" s="102">
        <f>'[1]2.3.3 '!AC19</f>
        <v>0</v>
      </c>
      <c r="AB14" s="165">
        <f t="shared" si="1"/>
        <v>0</v>
      </c>
    </row>
    <row r="15" spans="1:28" ht="15.75" customHeight="1" x14ac:dyDescent="0.2">
      <c r="A15" s="166">
        <v>6</v>
      </c>
      <c r="B15" s="106" t="s">
        <v>62</v>
      </c>
      <c r="C15" s="106"/>
      <c r="D15" s="106"/>
      <c r="E15" s="85"/>
      <c r="F15" s="85"/>
      <c r="G15" s="85"/>
      <c r="H15" s="85"/>
      <c r="I15" s="85"/>
      <c r="J15" s="85"/>
      <c r="K15" s="85"/>
      <c r="L15" s="166">
        <v>6</v>
      </c>
      <c r="M15" s="106" t="s">
        <v>62</v>
      </c>
      <c r="N15" s="106"/>
      <c r="O15" s="106"/>
      <c r="P15" s="85"/>
      <c r="Q15" s="85"/>
      <c r="R15" s="85"/>
      <c r="S15" s="85"/>
      <c r="T15" s="85"/>
      <c r="U15" s="85"/>
      <c r="V15" s="85"/>
      <c r="W15" s="85">
        <f t="shared" si="0"/>
        <v>0</v>
      </c>
      <c r="AA15" s="102">
        <f>'[1]2.3.3 '!AC21</f>
        <v>0</v>
      </c>
      <c r="AB15" s="165">
        <f t="shared" si="1"/>
        <v>0</v>
      </c>
    </row>
    <row r="16" spans="1:28" ht="15.75" customHeight="1" x14ac:dyDescent="0.2">
      <c r="A16" s="166">
        <v>7</v>
      </c>
      <c r="B16" s="84" t="s">
        <v>63</v>
      </c>
      <c r="C16" s="84"/>
      <c r="D16" s="84"/>
      <c r="E16" s="85"/>
      <c r="F16" s="85"/>
      <c r="G16" s="85"/>
      <c r="H16" s="85"/>
      <c r="I16" s="85"/>
      <c r="J16" s="85"/>
      <c r="K16" s="85"/>
      <c r="L16" s="166">
        <v>7</v>
      </c>
      <c r="M16" s="84" t="s">
        <v>63</v>
      </c>
      <c r="N16" s="84"/>
      <c r="O16" s="84"/>
      <c r="P16" s="85"/>
      <c r="Q16" s="85"/>
      <c r="R16" s="85"/>
      <c r="S16" s="85"/>
      <c r="T16" s="85"/>
      <c r="U16" s="85"/>
      <c r="V16" s="85"/>
      <c r="W16" s="85">
        <f t="shared" si="0"/>
        <v>0</v>
      </c>
      <c r="AA16" s="102">
        <f>'[1]2.3.3 '!AC23</f>
        <v>0</v>
      </c>
      <c r="AB16" s="165">
        <f t="shared" si="1"/>
        <v>0</v>
      </c>
    </row>
    <row r="17" spans="1:28" ht="15.75" customHeight="1" x14ac:dyDescent="0.2">
      <c r="A17" s="166">
        <v>8</v>
      </c>
      <c r="B17" s="84" t="s">
        <v>64</v>
      </c>
      <c r="C17" s="84"/>
      <c r="D17" s="84"/>
      <c r="E17" s="85"/>
      <c r="F17" s="85"/>
      <c r="G17" s="85"/>
      <c r="H17" s="85"/>
      <c r="I17" s="85"/>
      <c r="J17" s="85"/>
      <c r="K17" s="85"/>
      <c r="L17" s="166">
        <v>8</v>
      </c>
      <c r="M17" s="84" t="s">
        <v>64</v>
      </c>
      <c r="N17" s="84"/>
      <c r="O17" s="84"/>
      <c r="P17" s="85"/>
      <c r="Q17" s="85"/>
      <c r="R17" s="85"/>
      <c r="S17" s="85"/>
      <c r="T17" s="85"/>
      <c r="U17" s="85"/>
      <c r="V17" s="85"/>
      <c r="W17" s="85">
        <f t="shared" si="0"/>
        <v>0</v>
      </c>
      <c r="AA17" s="102">
        <f>'[1]2.3.3 '!AC25</f>
        <v>0</v>
      </c>
      <c r="AB17" s="165">
        <f t="shared" si="1"/>
        <v>0</v>
      </c>
    </row>
    <row r="18" spans="1:28" ht="15.75" customHeight="1" x14ac:dyDescent="0.2">
      <c r="A18" s="166">
        <v>9</v>
      </c>
      <c r="B18" s="84" t="s">
        <v>65</v>
      </c>
      <c r="C18" s="84"/>
      <c r="D18" s="84"/>
      <c r="E18" s="85"/>
      <c r="F18" s="85"/>
      <c r="G18" s="85"/>
      <c r="H18" s="85"/>
      <c r="I18" s="85"/>
      <c r="J18" s="85"/>
      <c r="K18" s="85"/>
      <c r="L18" s="166">
        <v>9</v>
      </c>
      <c r="M18" s="84" t="s">
        <v>65</v>
      </c>
      <c r="N18" s="84"/>
      <c r="O18" s="84"/>
      <c r="P18" s="85"/>
      <c r="Q18" s="85"/>
      <c r="R18" s="85"/>
      <c r="S18" s="85"/>
      <c r="T18" s="85"/>
      <c r="U18" s="85"/>
      <c r="V18" s="85"/>
      <c r="W18" s="85">
        <f t="shared" si="0"/>
        <v>0</v>
      </c>
      <c r="AA18" s="102">
        <f>'[1]2.3.3 '!AC27</f>
        <v>0</v>
      </c>
      <c r="AB18" s="165">
        <f t="shared" si="1"/>
        <v>0</v>
      </c>
    </row>
    <row r="19" spans="1:28" ht="15.75" customHeight="1" x14ac:dyDescent="0.2">
      <c r="A19" s="166">
        <v>10</v>
      </c>
      <c r="B19" s="84" t="s">
        <v>66</v>
      </c>
      <c r="C19" s="84"/>
      <c r="D19" s="84"/>
      <c r="E19" s="85"/>
      <c r="F19" s="85"/>
      <c r="G19" s="85"/>
      <c r="H19" s="85"/>
      <c r="I19" s="85"/>
      <c r="J19" s="85"/>
      <c r="K19" s="85"/>
      <c r="L19" s="166">
        <v>10</v>
      </c>
      <c r="M19" s="84" t="s">
        <v>66</v>
      </c>
      <c r="N19" s="84"/>
      <c r="O19" s="84"/>
      <c r="P19" s="85"/>
      <c r="Q19" s="85"/>
      <c r="R19" s="85"/>
      <c r="S19" s="85"/>
      <c r="T19" s="85"/>
      <c r="U19" s="85"/>
      <c r="V19" s="85"/>
      <c r="W19" s="85">
        <f t="shared" si="0"/>
        <v>0</v>
      </c>
      <c r="AA19" s="102">
        <f>'[1]2.3.3 '!AC29</f>
        <v>0</v>
      </c>
      <c r="AB19" s="165">
        <f t="shared" si="1"/>
        <v>0</v>
      </c>
    </row>
    <row r="20" spans="1:28" ht="15.75" customHeight="1" x14ac:dyDescent="0.2">
      <c r="A20" s="166">
        <v>11</v>
      </c>
      <c r="B20" s="84" t="s">
        <v>67</v>
      </c>
      <c r="C20" s="84"/>
      <c r="D20" s="84"/>
      <c r="E20" s="85"/>
      <c r="F20" s="85"/>
      <c r="G20" s="85"/>
      <c r="H20" s="85"/>
      <c r="I20" s="85"/>
      <c r="J20" s="85"/>
      <c r="K20" s="85"/>
      <c r="L20" s="166">
        <v>11</v>
      </c>
      <c r="M20" s="84" t="s">
        <v>67</v>
      </c>
      <c r="N20" s="84"/>
      <c r="O20" s="84"/>
      <c r="P20" s="85"/>
      <c r="Q20" s="85"/>
      <c r="R20" s="85"/>
      <c r="S20" s="85"/>
      <c r="T20" s="85"/>
      <c r="U20" s="85"/>
      <c r="V20" s="85"/>
      <c r="W20" s="85">
        <f t="shared" si="0"/>
        <v>0</v>
      </c>
      <c r="AA20" s="102" t="e">
        <f>'[1]2.3.3 '!#REF!</f>
        <v>#REF!</v>
      </c>
      <c r="AB20" s="165" t="e">
        <f t="shared" si="1"/>
        <v>#REF!</v>
      </c>
    </row>
    <row r="21" spans="1:28" ht="15.75" customHeight="1" x14ac:dyDescent="0.2">
      <c r="A21" s="166">
        <v>12</v>
      </c>
      <c r="B21" s="84" t="s">
        <v>68</v>
      </c>
      <c r="C21" s="84"/>
      <c r="D21" s="84"/>
      <c r="E21" s="85"/>
      <c r="F21" s="85"/>
      <c r="G21" s="85"/>
      <c r="H21" s="85"/>
      <c r="I21" s="85"/>
      <c r="J21" s="85"/>
      <c r="K21" s="85"/>
      <c r="L21" s="166">
        <v>12</v>
      </c>
      <c r="M21" s="84" t="s">
        <v>68</v>
      </c>
      <c r="N21" s="84"/>
      <c r="O21" s="84"/>
      <c r="P21" s="85"/>
      <c r="Q21" s="85"/>
      <c r="R21" s="85"/>
      <c r="S21" s="85"/>
      <c r="T21" s="85"/>
      <c r="U21" s="85"/>
      <c r="V21" s="85"/>
      <c r="W21" s="85">
        <f t="shared" si="0"/>
        <v>0</v>
      </c>
      <c r="AA21" s="102">
        <f>'[1]2.3.3 '!AC42</f>
        <v>0</v>
      </c>
      <c r="AB21" s="165">
        <f t="shared" si="1"/>
        <v>0</v>
      </c>
    </row>
    <row r="22" spans="1:28" ht="15.75" customHeight="1" x14ac:dyDescent="0.2">
      <c r="A22" s="166">
        <v>13</v>
      </c>
      <c r="B22" s="84" t="s">
        <v>69</v>
      </c>
      <c r="C22" s="84"/>
      <c r="D22" s="84"/>
      <c r="E22" s="85"/>
      <c r="F22" s="85"/>
      <c r="G22" s="85"/>
      <c r="H22" s="85"/>
      <c r="I22" s="85"/>
      <c r="J22" s="85"/>
      <c r="K22" s="85"/>
      <c r="L22" s="166">
        <v>13</v>
      </c>
      <c r="M22" s="84" t="s">
        <v>69</v>
      </c>
      <c r="N22" s="84"/>
      <c r="O22" s="84"/>
      <c r="P22" s="85"/>
      <c r="Q22" s="85"/>
      <c r="R22" s="85"/>
      <c r="S22" s="85"/>
      <c r="T22" s="85"/>
      <c r="U22" s="85"/>
      <c r="V22" s="85"/>
      <c r="W22" s="85">
        <f t="shared" si="0"/>
        <v>0</v>
      </c>
      <c r="AA22" s="102">
        <f>'[1]2.3.3 '!AC44</f>
        <v>0</v>
      </c>
      <c r="AB22" s="165">
        <f t="shared" si="1"/>
        <v>0</v>
      </c>
    </row>
    <row r="23" spans="1:28" ht="15.75" customHeight="1" x14ac:dyDescent="0.2">
      <c r="A23" s="166">
        <v>14</v>
      </c>
      <c r="B23" s="84" t="s">
        <v>70</v>
      </c>
      <c r="C23" s="84"/>
      <c r="D23" s="84"/>
      <c r="E23" s="85"/>
      <c r="F23" s="85"/>
      <c r="G23" s="85"/>
      <c r="H23" s="85"/>
      <c r="I23" s="85"/>
      <c r="J23" s="85"/>
      <c r="K23" s="85"/>
      <c r="L23" s="166">
        <v>14</v>
      </c>
      <c r="M23" s="84" t="s">
        <v>70</v>
      </c>
      <c r="N23" s="84"/>
      <c r="O23" s="84"/>
      <c r="P23" s="85"/>
      <c r="Q23" s="85"/>
      <c r="R23" s="85"/>
      <c r="S23" s="85"/>
      <c r="T23" s="85"/>
      <c r="U23" s="85"/>
      <c r="V23" s="85"/>
      <c r="W23" s="85">
        <f t="shared" si="0"/>
        <v>0</v>
      </c>
      <c r="AA23" s="102">
        <f>'[1]2.3.3 '!AC46</f>
        <v>0</v>
      </c>
      <c r="AB23" s="165">
        <f t="shared" si="1"/>
        <v>0</v>
      </c>
    </row>
    <row r="24" spans="1:28" ht="15.75" customHeight="1" x14ac:dyDescent="0.2">
      <c r="A24" s="166">
        <v>15</v>
      </c>
      <c r="B24" s="84" t="s">
        <v>71</v>
      </c>
      <c r="C24" s="84"/>
      <c r="D24" s="84"/>
      <c r="E24" s="85"/>
      <c r="F24" s="85"/>
      <c r="G24" s="85"/>
      <c r="H24" s="85"/>
      <c r="I24" s="85"/>
      <c r="J24" s="85"/>
      <c r="K24" s="85"/>
      <c r="L24" s="166">
        <v>15</v>
      </c>
      <c r="M24" s="84" t="s">
        <v>71</v>
      </c>
      <c r="N24" s="84"/>
      <c r="O24" s="84"/>
      <c r="P24" s="85"/>
      <c r="Q24" s="85"/>
      <c r="R24" s="85"/>
      <c r="S24" s="85"/>
      <c r="T24" s="85"/>
      <c r="U24" s="85"/>
      <c r="V24" s="85"/>
      <c r="W24" s="85">
        <f t="shared" si="0"/>
        <v>0</v>
      </c>
      <c r="AA24" s="102">
        <f>'[1]2.3.3 '!AC48</f>
        <v>0</v>
      </c>
      <c r="AB24" s="165">
        <f t="shared" si="1"/>
        <v>0</v>
      </c>
    </row>
    <row r="25" spans="1:28" ht="15.75" customHeight="1" x14ac:dyDescent="0.2">
      <c r="A25" s="166">
        <v>16</v>
      </c>
      <c r="B25" s="84" t="s">
        <v>72</v>
      </c>
      <c r="C25" s="84"/>
      <c r="D25" s="84"/>
      <c r="E25" s="85"/>
      <c r="F25" s="85"/>
      <c r="G25" s="85"/>
      <c r="H25" s="85"/>
      <c r="I25" s="85"/>
      <c r="J25" s="85"/>
      <c r="K25" s="85"/>
      <c r="L25" s="166">
        <v>16</v>
      </c>
      <c r="M25" s="84" t="s">
        <v>72</v>
      </c>
      <c r="N25" s="84"/>
      <c r="O25" s="84"/>
      <c r="P25" s="85"/>
      <c r="Q25" s="85"/>
      <c r="R25" s="85"/>
      <c r="S25" s="85"/>
      <c r="T25" s="85"/>
      <c r="U25" s="85"/>
      <c r="V25" s="85"/>
      <c r="W25" s="85">
        <f t="shared" si="0"/>
        <v>0</v>
      </c>
      <c r="AA25" s="102">
        <f>'[1]2.3.3 '!AC50</f>
        <v>0</v>
      </c>
      <c r="AB25" s="165">
        <f t="shared" si="1"/>
        <v>0</v>
      </c>
    </row>
    <row r="26" spans="1:28" ht="15.75" customHeight="1" x14ac:dyDescent="0.2">
      <c r="A26" s="166">
        <v>17</v>
      </c>
      <c r="B26" s="84" t="s">
        <v>73</v>
      </c>
      <c r="C26" s="84"/>
      <c r="D26" s="84"/>
      <c r="E26" s="85"/>
      <c r="F26" s="85"/>
      <c r="G26" s="85"/>
      <c r="H26" s="85"/>
      <c r="I26" s="85"/>
      <c r="J26" s="85"/>
      <c r="K26" s="85"/>
      <c r="L26" s="166">
        <v>17</v>
      </c>
      <c r="M26" s="84" t="s">
        <v>73</v>
      </c>
      <c r="N26" s="84"/>
      <c r="O26" s="84"/>
      <c r="P26" s="85"/>
      <c r="Q26" s="85"/>
      <c r="R26" s="85"/>
      <c r="S26" s="85"/>
      <c r="T26" s="85"/>
      <c r="U26" s="85"/>
      <c r="V26" s="85"/>
      <c r="W26" s="85">
        <f t="shared" si="0"/>
        <v>0</v>
      </c>
      <c r="AA26" s="102">
        <f>'[1]2.3.3 '!AC52</f>
        <v>0</v>
      </c>
      <c r="AB26" s="165">
        <f t="shared" si="1"/>
        <v>0</v>
      </c>
    </row>
    <row r="27" spans="1:28" ht="15.75" customHeight="1" x14ac:dyDescent="0.2">
      <c r="A27" s="166">
        <v>18</v>
      </c>
      <c r="B27" s="84" t="s">
        <v>74</v>
      </c>
      <c r="C27" s="84"/>
      <c r="D27" s="84"/>
      <c r="E27" s="85"/>
      <c r="F27" s="85"/>
      <c r="G27" s="85"/>
      <c r="H27" s="85"/>
      <c r="I27" s="85"/>
      <c r="J27" s="85"/>
      <c r="K27" s="85"/>
      <c r="L27" s="166">
        <v>18</v>
      </c>
      <c r="M27" s="84" t="s">
        <v>74</v>
      </c>
      <c r="N27" s="84"/>
      <c r="O27" s="84"/>
      <c r="P27" s="85"/>
      <c r="Q27" s="85"/>
      <c r="R27" s="85"/>
      <c r="S27" s="85"/>
      <c r="T27" s="85"/>
      <c r="U27" s="85"/>
      <c r="V27" s="85"/>
      <c r="W27" s="85">
        <f t="shared" si="0"/>
        <v>0</v>
      </c>
      <c r="AA27" s="102">
        <f>'[1]2.3.3 '!AC54</f>
        <v>0</v>
      </c>
      <c r="AB27" s="165">
        <f t="shared" si="1"/>
        <v>0</v>
      </c>
    </row>
    <row r="28" spans="1:28" ht="15.75" customHeight="1" x14ac:dyDescent="0.2">
      <c r="A28" s="166">
        <v>19</v>
      </c>
      <c r="B28" s="84" t="s">
        <v>75</v>
      </c>
      <c r="C28" s="84"/>
      <c r="D28" s="84"/>
      <c r="E28" s="85"/>
      <c r="F28" s="85"/>
      <c r="G28" s="85"/>
      <c r="H28" s="85"/>
      <c r="I28" s="85"/>
      <c r="J28" s="85"/>
      <c r="K28" s="85"/>
      <c r="L28" s="166">
        <v>19</v>
      </c>
      <c r="M28" s="84" t="s">
        <v>75</v>
      </c>
      <c r="N28" s="84"/>
      <c r="O28" s="84"/>
      <c r="P28" s="85"/>
      <c r="Q28" s="85"/>
      <c r="R28" s="85"/>
      <c r="S28" s="85"/>
      <c r="T28" s="85"/>
      <c r="U28" s="85"/>
      <c r="V28" s="85"/>
      <c r="W28" s="85">
        <f t="shared" si="0"/>
        <v>0</v>
      </c>
      <c r="AA28" s="102">
        <f>'[1]2.3.3 '!AC56</f>
        <v>0</v>
      </c>
      <c r="AB28" s="165">
        <f t="shared" si="1"/>
        <v>0</v>
      </c>
    </row>
    <row r="29" spans="1:28" ht="15.75" customHeight="1" x14ac:dyDescent="0.2">
      <c r="A29" s="166">
        <v>20</v>
      </c>
      <c r="B29" s="84" t="s">
        <v>76</v>
      </c>
      <c r="C29" s="84"/>
      <c r="D29" s="84"/>
      <c r="E29" s="85"/>
      <c r="F29" s="85"/>
      <c r="G29" s="85"/>
      <c r="H29" s="85"/>
      <c r="I29" s="85"/>
      <c r="J29" s="85"/>
      <c r="K29" s="85"/>
      <c r="L29" s="166">
        <v>20</v>
      </c>
      <c r="M29" s="84" t="s">
        <v>76</v>
      </c>
      <c r="N29" s="84"/>
      <c r="O29" s="84"/>
      <c r="P29" s="85"/>
      <c r="Q29" s="85"/>
      <c r="R29" s="85"/>
      <c r="S29" s="85"/>
      <c r="T29" s="85"/>
      <c r="U29" s="85"/>
      <c r="V29" s="85"/>
      <c r="W29" s="85">
        <f t="shared" si="0"/>
        <v>0</v>
      </c>
      <c r="AA29" s="102">
        <f>'[1]2.3.3 '!AC58</f>
        <v>0</v>
      </c>
      <c r="AB29" s="165">
        <f t="shared" si="1"/>
        <v>0</v>
      </c>
    </row>
    <row r="30" spans="1:28" x14ac:dyDescent="0.2">
      <c r="A30" s="167"/>
      <c r="B30" s="167"/>
      <c r="C30" s="167"/>
      <c r="D30" s="167"/>
      <c r="E30" s="168"/>
      <c r="F30" s="168"/>
      <c r="G30" s="168"/>
      <c r="H30" s="168"/>
      <c r="I30" s="168"/>
      <c r="J30" s="168"/>
      <c r="K30" s="169"/>
      <c r="L30" s="167"/>
      <c r="M30" s="167"/>
      <c r="N30" s="167"/>
      <c r="O30" s="167"/>
      <c r="P30" s="168"/>
      <c r="Q30" s="168"/>
      <c r="R30" s="168"/>
      <c r="S30" s="168"/>
      <c r="T30" s="168"/>
      <c r="U30" s="168"/>
      <c r="V30" s="168"/>
      <c r="W30" s="169"/>
    </row>
    <row r="31" spans="1:28" ht="8.1" customHeight="1" x14ac:dyDescent="0.2">
      <c r="A31" s="170"/>
      <c r="B31" s="170"/>
      <c r="C31" s="170"/>
      <c r="D31" s="170"/>
      <c r="E31" s="171"/>
      <c r="F31" s="171"/>
      <c r="G31" s="171"/>
      <c r="H31" s="171"/>
      <c r="I31" s="171"/>
      <c r="J31" s="171"/>
      <c r="K31" s="172"/>
      <c r="L31" s="170"/>
      <c r="M31" s="170"/>
      <c r="N31" s="170"/>
      <c r="O31" s="170"/>
      <c r="P31" s="171"/>
      <c r="Q31" s="171"/>
      <c r="R31" s="171"/>
      <c r="S31" s="171"/>
      <c r="T31" s="171"/>
      <c r="U31" s="171"/>
      <c r="V31" s="171"/>
      <c r="W31" s="172"/>
    </row>
    <row r="32" spans="1:28" x14ac:dyDescent="0.2">
      <c r="A32" s="106"/>
      <c r="B32" s="106" t="s">
        <v>33</v>
      </c>
      <c r="C32" s="106"/>
      <c r="D32" s="106"/>
      <c r="E32" s="85">
        <f t="shared" ref="E32:K32" si="2">SUM(E10:E29)</f>
        <v>0</v>
      </c>
      <c r="F32" s="85">
        <f t="shared" si="2"/>
        <v>0</v>
      </c>
      <c r="G32" s="85">
        <f t="shared" si="2"/>
        <v>0</v>
      </c>
      <c r="H32" s="85">
        <f t="shared" si="2"/>
        <v>0</v>
      </c>
      <c r="I32" s="85">
        <f t="shared" si="2"/>
        <v>0</v>
      </c>
      <c r="J32" s="85">
        <f t="shared" si="2"/>
        <v>0</v>
      </c>
      <c r="K32" s="85">
        <f t="shared" si="2"/>
        <v>0</v>
      </c>
      <c r="L32" s="106"/>
      <c r="M32" s="106" t="s">
        <v>33</v>
      </c>
      <c r="N32" s="106"/>
      <c r="O32" s="106"/>
      <c r="P32" s="85">
        <f t="shared" ref="P32:V32" si="3">SUM(P10:P29)</f>
        <v>0</v>
      </c>
      <c r="Q32" s="85">
        <f t="shared" si="3"/>
        <v>0</v>
      </c>
      <c r="R32" s="85">
        <f t="shared" si="3"/>
        <v>0</v>
      </c>
      <c r="S32" s="85">
        <f t="shared" si="3"/>
        <v>0</v>
      </c>
      <c r="T32" s="85">
        <f t="shared" si="3"/>
        <v>0</v>
      </c>
      <c r="U32" s="85">
        <f t="shared" si="3"/>
        <v>0</v>
      </c>
      <c r="V32" s="85">
        <f t="shared" si="3"/>
        <v>0</v>
      </c>
      <c r="W32" s="85">
        <f>SUM(W10:W29)</f>
        <v>0</v>
      </c>
    </row>
    <row r="33" spans="1:27" ht="8.1" customHeight="1" thickBot="1" x14ac:dyDescent="0.25">
      <c r="A33" s="158"/>
      <c r="B33" s="158"/>
      <c r="C33" s="158"/>
      <c r="D33" s="158"/>
      <c r="E33" s="160"/>
      <c r="F33" s="160"/>
      <c r="G33" s="160"/>
      <c r="H33" s="160"/>
      <c r="I33" s="160"/>
      <c r="J33" s="173"/>
      <c r="K33" s="173"/>
      <c r="L33" s="158"/>
      <c r="M33" s="158"/>
      <c r="N33" s="158"/>
      <c r="O33" s="158"/>
      <c r="P33" s="160"/>
      <c r="Q33" s="160"/>
      <c r="R33" s="160"/>
      <c r="S33" s="160"/>
      <c r="T33" s="160"/>
      <c r="U33" s="160"/>
      <c r="V33" s="160"/>
      <c r="W33" s="174"/>
    </row>
    <row r="34" spans="1:27" ht="39.75" customHeight="1" thickTop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75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75"/>
      <c r="Z34" s="1" t="s">
        <v>36</v>
      </c>
      <c r="AA34" s="165">
        <f>SUM(P32:V32)</f>
        <v>0</v>
      </c>
    </row>
    <row r="35" spans="1:27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Z35" s="1" t="s">
        <v>37</v>
      </c>
      <c r="AA35" s="165">
        <f>SUM(E32:K32)</f>
        <v>0</v>
      </c>
    </row>
    <row r="36" spans="1:27" x14ac:dyDescent="0.2">
      <c r="A36" s="317" t="s">
        <v>34</v>
      </c>
      <c r="B36" s="317"/>
      <c r="C36" s="317" t="s">
        <v>35</v>
      </c>
      <c r="D36" s="317"/>
      <c r="E36" s="317"/>
      <c r="F36" s="317"/>
      <c r="G36" s="317"/>
      <c r="H36" s="317"/>
      <c r="I36" s="317"/>
      <c r="J36" s="317"/>
      <c r="K36" s="317"/>
      <c r="L36" s="317" t="s">
        <v>34</v>
      </c>
      <c r="M36" s="317"/>
      <c r="N36" s="317" t="s">
        <v>35</v>
      </c>
      <c r="O36" s="317"/>
      <c r="P36" s="317"/>
      <c r="Q36" s="317"/>
      <c r="R36" s="317"/>
      <c r="S36" s="317"/>
      <c r="T36" s="317"/>
      <c r="U36" s="317"/>
      <c r="V36" s="317"/>
      <c r="W36" s="317"/>
    </row>
    <row r="37" spans="1:27" x14ac:dyDescent="0.2">
      <c r="A37" s="16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6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</sheetData>
  <mergeCells count="16">
    <mergeCell ref="A5:D6"/>
    <mergeCell ref="E5:K5"/>
    <mergeCell ref="L5:O6"/>
    <mergeCell ref="P5:V5"/>
    <mergeCell ref="W5:W6"/>
    <mergeCell ref="A1:A2"/>
    <mergeCell ref="B1:B2"/>
    <mergeCell ref="C1:K1"/>
    <mergeCell ref="L1:W2"/>
    <mergeCell ref="C2:K2"/>
    <mergeCell ref="A8:D8"/>
    <mergeCell ref="L8:O8"/>
    <mergeCell ref="A36:B36"/>
    <mergeCell ref="C36:K36"/>
    <mergeCell ref="L36:M36"/>
    <mergeCell ref="N36:W36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7"/>
  <sheetViews>
    <sheetView showGridLines="0" zoomScale="95" zoomScaleNormal="95" zoomScaleSheetLayoutView="100" workbookViewId="0">
      <selection activeCell="C2" sqref="C2:K2"/>
    </sheetView>
  </sheetViews>
  <sheetFormatPr defaultRowHeight="12" x14ac:dyDescent="0.2"/>
  <cols>
    <col min="1" max="1" width="5.5703125" style="1" customWidth="1"/>
    <col min="2" max="2" width="7.140625" style="1" customWidth="1"/>
    <col min="3" max="3" width="12.28515625" style="1" customWidth="1"/>
    <col min="4" max="4" width="7.140625" style="1" customWidth="1"/>
    <col min="5" max="5" width="8.85546875" style="1" customWidth="1"/>
    <col min="6" max="6" width="8.5703125" style="1" customWidth="1"/>
    <col min="7" max="7" width="6" style="1" customWidth="1"/>
    <col min="8" max="8" width="6.28515625" style="1" customWidth="1"/>
    <col min="9" max="11" width="5.42578125" style="1" customWidth="1"/>
    <col min="12" max="12" width="5" style="1" customWidth="1"/>
    <col min="13" max="16384" width="9.140625" style="1"/>
  </cols>
  <sheetData>
    <row r="1" spans="1:17" ht="47.25" customHeight="1" x14ac:dyDescent="0.2">
      <c r="A1" s="311" t="s">
        <v>0</v>
      </c>
      <c r="B1" s="312" t="s">
        <v>38</v>
      </c>
      <c r="C1" s="313" t="s">
        <v>171</v>
      </c>
      <c r="D1" s="313"/>
      <c r="E1" s="313"/>
      <c r="F1" s="313"/>
      <c r="G1" s="313"/>
      <c r="H1" s="313"/>
      <c r="I1" s="313"/>
      <c r="J1" s="313"/>
      <c r="K1" s="313"/>
      <c r="L1" s="313"/>
    </row>
    <row r="2" spans="1:17" ht="29.25" customHeight="1" x14ac:dyDescent="0.2">
      <c r="A2" s="311"/>
      <c r="B2" s="312"/>
      <c r="C2" s="314"/>
      <c r="D2" s="314"/>
      <c r="E2" s="314"/>
      <c r="F2" s="314"/>
      <c r="G2" s="314"/>
      <c r="H2" s="314"/>
      <c r="I2" s="314"/>
      <c r="J2" s="314"/>
      <c r="K2" s="314"/>
      <c r="L2" s="313"/>
    </row>
    <row r="3" spans="1:17" ht="12.7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ht="8.1" customHeight="1" thickTop="1" x14ac:dyDescent="0.2">
      <c r="A4" s="6"/>
      <c r="B4" s="6"/>
      <c r="C4" s="6"/>
      <c r="D4" s="6"/>
      <c r="E4" s="6"/>
      <c r="F4" s="6"/>
      <c r="G4" s="6"/>
      <c r="H4" s="6"/>
      <c r="I4" s="76"/>
      <c r="J4" s="76"/>
      <c r="K4" s="76"/>
      <c r="L4" s="76"/>
    </row>
    <row r="5" spans="1:17" s="13" customFormat="1" ht="12.75" customHeight="1" x14ac:dyDescent="0.25">
      <c r="A5" s="309" t="s">
        <v>4</v>
      </c>
      <c r="B5" s="309"/>
      <c r="C5" s="309"/>
      <c r="D5" s="309" t="s">
        <v>169</v>
      </c>
      <c r="E5" s="301" t="s">
        <v>168</v>
      </c>
      <c r="F5" s="301"/>
      <c r="G5" s="301"/>
      <c r="H5" s="301"/>
      <c r="I5" s="301"/>
      <c r="J5" s="301"/>
      <c r="K5" s="301"/>
      <c r="L5" s="361" t="s">
        <v>44</v>
      </c>
    </row>
    <row r="6" spans="1:17" s="13" customFormat="1" ht="21" customHeight="1" x14ac:dyDescent="0.25">
      <c r="A6" s="309"/>
      <c r="B6" s="309"/>
      <c r="C6" s="309"/>
      <c r="D6" s="309"/>
      <c r="E6" s="349" t="s">
        <v>148</v>
      </c>
      <c r="F6" s="349" t="s">
        <v>162</v>
      </c>
      <c r="G6" s="349" t="s">
        <v>163</v>
      </c>
      <c r="H6" s="349" t="s">
        <v>164</v>
      </c>
      <c r="I6" s="349" t="s">
        <v>165</v>
      </c>
      <c r="J6" s="349" t="s">
        <v>166</v>
      </c>
      <c r="K6" s="349" t="s">
        <v>167</v>
      </c>
      <c r="L6" s="361"/>
    </row>
    <row r="7" spans="1:17" ht="8.1" customHeight="1" x14ac:dyDescent="0.2">
      <c r="A7" s="17"/>
      <c r="B7" s="17"/>
      <c r="C7" s="18"/>
      <c r="D7" s="18"/>
      <c r="E7" s="360"/>
      <c r="F7" s="360"/>
      <c r="G7" s="360"/>
      <c r="H7" s="360"/>
      <c r="I7" s="360"/>
      <c r="J7" s="360"/>
      <c r="K7" s="360"/>
      <c r="L7" s="362"/>
    </row>
    <row r="8" spans="1:17" s="4" customFormat="1" x14ac:dyDescent="0.25">
      <c r="A8" s="298">
        <v>1</v>
      </c>
      <c r="B8" s="298"/>
      <c r="C8" s="298"/>
      <c r="D8" s="298"/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</row>
    <row r="9" spans="1:17" ht="8.1" customHeight="1" x14ac:dyDescent="0.2">
      <c r="A9" s="25"/>
      <c r="B9" s="2"/>
      <c r="C9" s="2"/>
      <c r="D9" s="2"/>
      <c r="E9" s="78"/>
      <c r="F9" s="78"/>
      <c r="G9" s="78"/>
      <c r="H9" s="78"/>
      <c r="I9" s="78"/>
      <c r="J9" s="78"/>
      <c r="K9" s="78"/>
      <c r="L9" s="78"/>
    </row>
    <row r="10" spans="1:17" s="4" customFormat="1" ht="12" customHeight="1" x14ac:dyDescent="0.25">
      <c r="A10" s="79">
        <v>1</v>
      </c>
      <c r="B10" s="318" t="s">
        <v>57</v>
      </c>
      <c r="C10" s="318"/>
      <c r="D10" s="80" t="s">
        <v>16</v>
      </c>
      <c r="E10" s="81" t="s">
        <v>170</v>
      </c>
      <c r="F10" s="81" t="s">
        <v>170</v>
      </c>
      <c r="G10" s="81" t="s">
        <v>170</v>
      </c>
      <c r="H10" s="81" t="s">
        <v>170</v>
      </c>
      <c r="I10" s="81" t="s">
        <v>170</v>
      </c>
      <c r="J10" s="81" t="s">
        <v>170</v>
      </c>
      <c r="K10" s="81" t="s">
        <v>170</v>
      </c>
      <c r="L10" s="81">
        <f>SUM(E10:K10)</f>
        <v>0</v>
      </c>
      <c r="P10" s="4">
        <f>'[1]2.3.1 '!AB11</f>
        <v>0</v>
      </c>
      <c r="Q10" s="82">
        <f>L10-P10</f>
        <v>0</v>
      </c>
    </row>
    <row r="11" spans="1:17" s="4" customFormat="1" ht="12" customHeight="1" x14ac:dyDescent="0.25">
      <c r="A11" s="79"/>
      <c r="B11" s="318"/>
      <c r="C11" s="318"/>
      <c r="D11" s="80" t="s">
        <v>17</v>
      </c>
      <c r="E11" s="81" t="s">
        <v>170</v>
      </c>
      <c r="F11" s="81" t="s">
        <v>170</v>
      </c>
      <c r="G11" s="81" t="s">
        <v>170</v>
      </c>
      <c r="H11" s="81" t="s">
        <v>170</v>
      </c>
      <c r="I11" s="81" t="s">
        <v>170</v>
      </c>
      <c r="J11" s="81" t="s">
        <v>170</v>
      </c>
      <c r="K11" s="81" t="s">
        <v>170</v>
      </c>
      <c r="L11" s="81">
        <f t="shared" ref="L11:L39" si="0">SUM(E11:K11)</f>
        <v>0</v>
      </c>
      <c r="Q11" s="82"/>
    </row>
    <row r="12" spans="1:17" s="4" customFormat="1" ht="12" customHeight="1" x14ac:dyDescent="0.25">
      <c r="A12" s="79">
        <v>2</v>
      </c>
      <c r="B12" s="318" t="s">
        <v>58</v>
      </c>
      <c r="C12" s="318"/>
      <c r="D12" s="80" t="s">
        <v>16</v>
      </c>
      <c r="E12" s="81" t="s">
        <v>170</v>
      </c>
      <c r="F12" s="81" t="s">
        <v>170</v>
      </c>
      <c r="G12" s="81" t="s">
        <v>170</v>
      </c>
      <c r="H12" s="81" t="s">
        <v>170</v>
      </c>
      <c r="I12" s="81" t="s">
        <v>170</v>
      </c>
      <c r="J12" s="81" t="s">
        <v>170</v>
      </c>
      <c r="K12" s="81" t="s">
        <v>170</v>
      </c>
      <c r="L12" s="81">
        <f t="shared" si="0"/>
        <v>0</v>
      </c>
      <c r="P12" s="4">
        <f>'[1]2.3.1 '!AB13</f>
        <v>0</v>
      </c>
      <c r="Q12" s="82">
        <f t="shared" ref="Q12:Q38" si="1">L12-P12</f>
        <v>0</v>
      </c>
    </row>
    <row r="13" spans="1:17" s="4" customFormat="1" ht="12" customHeight="1" x14ac:dyDescent="0.25">
      <c r="A13" s="79"/>
      <c r="B13" s="318"/>
      <c r="C13" s="318"/>
      <c r="D13" s="80" t="s">
        <v>17</v>
      </c>
      <c r="E13" s="81" t="s">
        <v>170</v>
      </c>
      <c r="F13" s="81" t="s">
        <v>170</v>
      </c>
      <c r="G13" s="81" t="s">
        <v>170</v>
      </c>
      <c r="H13" s="81" t="s">
        <v>170</v>
      </c>
      <c r="I13" s="81" t="s">
        <v>170</v>
      </c>
      <c r="J13" s="81" t="s">
        <v>170</v>
      </c>
      <c r="K13" s="81" t="s">
        <v>170</v>
      </c>
      <c r="L13" s="81">
        <f t="shared" si="0"/>
        <v>0</v>
      </c>
      <c r="Q13" s="82"/>
    </row>
    <row r="14" spans="1:17" s="4" customFormat="1" ht="12" customHeight="1" x14ac:dyDescent="0.25">
      <c r="A14" s="79">
        <v>3</v>
      </c>
      <c r="B14" s="318" t="s">
        <v>59</v>
      </c>
      <c r="C14" s="318"/>
      <c r="D14" s="80" t="s">
        <v>16</v>
      </c>
      <c r="E14" s="81" t="s">
        <v>170</v>
      </c>
      <c r="F14" s="81" t="s">
        <v>170</v>
      </c>
      <c r="G14" s="81" t="s">
        <v>170</v>
      </c>
      <c r="H14" s="81" t="s">
        <v>170</v>
      </c>
      <c r="I14" s="81" t="s">
        <v>170</v>
      </c>
      <c r="J14" s="81" t="s">
        <v>170</v>
      </c>
      <c r="K14" s="81" t="s">
        <v>170</v>
      </c>
      <c r="L14" s="81">
        <f t="shared" si="0"/>
        <v>0</v>
      </c>
      <c r="P14" s="4">
        <f>'[1]2.3.1 '!AB15</f>
        <v>0</v>
      </c>
      <c r="Q14" s="82">
        <f t="shared" si="1"/>
        <v>0</v>
      </c>
    </row>
    <row r="15" spans="1:17" s="4" customFormat="1" ht="12" customHeight="1" x14ac:dyDescent="0.25">
      <c r="A15" s="79"/>
      <c r="B15" s="318"/>
      <c r="C15" s="318"/>
      <c r="D15" s="80" t="s">
        <v>17</v>
      </c>
      <c r="E15" s="81" t="s">
        <v>170</v>
      </c>
      <c r="F15" s="81" t="s">
        <v>170</v>
      </c>
      <c r="G15" s="81" t="s">
        <v>170</v>
      </c>
      <c r="H15" s="81" t="s">
        <v>170</v>
      </c>
      <c r="I15" s="81" t="s">
        <v>170</v>
      </c>
      <c r="J15" s="81" t="s">
        <v>170</v>
      </c>
      <c r="K15" s="81" t="s">
        <v>170</v>
      </c>
      <c r="L15" s="81">
        <f t="shared" si="0"/>
        <v>0</v>
      </c>
      <c r="Q15" s="82"/>
    </row>
    <row r="16" spans="1:17" s="4" customFormat="1" ht="12" customHeight="1" x14ac:dyDescent="0.25">
      <c r="A16" s="79">
        <v>4</v>
      </c>
      <c r="B16" s="318" t="s">
        <v>60</v>
      </c>
      <c r="C16" s="318"/>
      <c r="D16" s="80" t="s">
        <v>16</v>
      </c>
      <c r="E16" s="81" t="s">
        <v>170</v>
      </c>
      <c r="F16" s="81" t="s">
        <v>170</v>
      </c>
      <c r="G16" s="81" t="s">
        <v>170</v>
      </c>
      <c r="H16" s="81" t="s">
        <v>170</v>
      </c>
      <c r="I16" s="81" t="s">
        <v>170</v>
      </c>
      <c r="J16" s="81" t="s">
        <v>170</v>
      </c>
      <c r="K16" s="81" t="s">
        <v>170</v>
      </c>
      <c r="L16" s="81">
        <f t="shared" si="0"/>
        <v>0</v>
      </c>
      <c r="P16" s="4">
        <f>'[1]2.3.1 '!AB17</f>
        <v>0</v>
      </c>
      <c r="Q16" s="82">
        <f t="shared" si="1"/>
        <v>0</v>
      </c>
    </row>
    <row r="17" spans="1:17" s="4" customFormat="1" ht="12" customHeight="1" x14ac:dyDescent="0.25">
      <c r="A17" s="79"/>
      <c r="B17" s="318"/>
      <c r="C17" s="318"/>
      <c r="D17" s="80" t="s">
        <v>17</v>
      </c>
      <c r="E17" s="81" t="s">
        <v>170</v>
      </c>
      <c r="F17" s="81" t="s">
        <v>170</v>
      </c>
      <c r="G17" s="81" t="s">
        <v>170</v>
      </c>
      <c r="H17" s="81" t="s">
        <v>170</v>
      </c>
      <c r="I17" s="81" t="s">
        <v>170</v>
      </c>
      <c r="J17" s="81" t="s">
        <v>170</v>
      </c>
      <c r="K17" s="81" t="s">
        <v>170</v>
      </c>
      <c r="L17" s="81">
        <f t="shared" si="0"/>
        <v>0</v>
      </c>
      <c r="Q17" s="82"/>
    </row>
    <row r="18" spans="1:17" s="4" customFormat="1" ht="12" customHeight="1" x14ac:dyDescent="0.25">
      <c r="A18" s="79">
        <v>5</v>
      </c>
      <c r="B18" s="318" t="s">
        <v>61</v>
      </c>
      <c r="C18" s="318"/>
      <c r="D18" s="80" t="s">
        <v>16</v>
      </c>
      <c r="E18" s="81" t="s">
        <v>170</v>
      </c>
      <c r="F18" s="81" t="s">
        <v>170</v>
      </c>
      <c r="G18" s="81" t="s">
        <v>170</v>
      </c>
      <c r="H18" s="81" t="s">
        <v>170</v>
      </c>
      <c r="I18" s="81" t="s">
        <v>170</v>
      </c>
      <c r="J18" s="81" t="s">
        <v>170</v>
      </c>
      <c r="K18" s="81" t="s">
        <v>170</v>
      </c>
      <c r="L18" s="81">
        <f t="shared" si="0"/>
        <v>0</v>
      </c>
      <c r="P18" s="4">
        <f>'[1]2.3.1 '!AB19</f>
        <v>0</v>
      </c>
      <c r="Q18" s="82">
        <f t="shared" si="1"/>
        <v>0</v>
      </c>
    </row>
    <row r="19" spans="1:17" s="4" customFormat="1" ht="12" customHeight="1" x14ac:dyDescent="0.25">
      <c r="A19" s="79"/>
      <c r="B19" s="318"/>
      <c r="C19" s="318"/>
      <c r="D19" s="80" t="s">
        <v>17</v>
      </c>
      <c r="E19" s="81" t="s">
        <v>170</v>
      </c>
      <c r="F19" s="81" t="s">
        <v>170</v>
      </c>
      <c r="G19" s="81" t="s">
        <v>170</v>
      </c>
      <c r="H19" s="81" t="s">
        <v>170</v>
      </c>
      <c r="I19" s="81" t="s">
        <v>170</v>
      </c>
      <c r="J19" s="81" t="s">
        <v>170</v>
      </c>
      <c r="K19" s="81" t="s">
        <v>170</v>
      </c>
      <c r="L19" s="81">
        <f t="shared" si="0"/>
        <v>0</v>
      </c>
      <c r="Q19" s="82"/>
    </row>
    <row r="20" spans="1:17" s="4" customFormat="1" ht="12" customHeight="1" x14ac:dyDescent="0.25">
      <c r="A20" s="79">
        <v>6</v>
      </c>
      <c r="B20" s="318" t="s">
        <v>62</v>
      </c>
      <c r="C20" s="318"/>
      <c r="D20" s="80" t="s">
        <v>16</v>
      </c>
      <c r="E20" s="81" t="s">
        <v>170</v>
      </c>
      <c r="F20" s="81" t="s">
        <v>170</v>
      </c>
      <c r="G20" s="81" t="s">
        <v>170</v>
      </c>
      <c r="H20" s="81" t="s">
        <v>170</v>
      </c>
      <c r="I20" s="81" t="s">
        <v>170</v>
      </c>
      <c r="J20" s="81" t="s">
        <v>170</v>
      </c>
      <c r="K20" s="81" t="s">
        <v>170</v>
      </c>
      <c r="L20" s="81">
        <f t="shared" si="0"/>
        <v>0</v>
      </c>
      <c r="P20" s="4">
        <f>'[1]2.3.1 '!AB21</f>
        <v>0</v>
      </c>
      <c r="Q20" s="82">
        <f t="shared" si="1"/>
        <v>0</v>
      </c>
    </row>
    <row r="21" spans="1:17" s="4" customFormat="1" ht="12" customHeight="1" x14ac:dyDescent="0.25">
      <c r="A21" s="79"/>
      <c r="B21" s="318"/>
      <c r="C21" s="318"/>
      <c r="D21" s="80" t="s">
        <v>17</v>
      </c>
      <c r="E21" s="81" t="s">
        <v>170</v>
      </c>
      <c r="F21" s="81" t="s">
        <v>170</v>
      </c>
      <c r="G21" s="81" t="s">
        <v>170</v>
      </c>
      <c r="H21" s="81" t="s">
        <v>170</v>
      </c>
      <c r="I21" s="81" t="s">
        <v>170</v>
      </c>
      <c r="J21" s="81" t="s">
        <v>170</v>
      </c>
      <c r="K21" s="81" t="s">
        <v>170</v>
      </c>
      <c r="L21" s="81">
        <f t="shared" si="0"/>
        <v>0</v>
      </c>
      <c r="Q21" s="82"/>
    </row>
    <row r="22" spans="1:17" s="4" customFormat="1" ht="12" customHeight="1" x14ac:dyDescent="0.25">
      <c r="A22" s="79">
        <v>7</v>
      </c>
      <c r="B22" s="318" t="s">
        <v>63</v>
      </c>
      <c r="C22" s="318"/>
      <c r="D22" s="80" t="s">
        <v>16</v>
      </c>
      <c r="E22" s="81" t="s">
        <v>170</v>
      </c>
      <c r="F22" s="81" t="s">
        <v>170</v>
      </c>
      <c r="G22" s="81" t="s">
        <v>170</v>
      </c>
      <c r="H22" s="81" t="s">
        <v>170</v>
      </c>
      <c r="I22" s="81" t="s">
        <v>170</v>
      </c>
      <c r="J22" s="81" t="s">
        <v>170</v>
      </c>
      <c r="K22" s="81" t="s">
        <v>170</v>
      </c>
      <c r="L22" s="81">
        <f t="shared" si="0"/>
        <v>0</v>
      </c>
      <c r="P22" s="4">
        <f>'[1]2.3.1 '!AB23</f>
        <v>0</v>
      </c>
      <c r="Q22" s="82">
        <f t="shared" si="1"/>
        <v>0</v>
      </c>
    </row>
    <row r="23" spans="1:17" s="4" customFormat="1" ht="12" customHeight="1" x14ac:dyDescent="0.25">
      <c r="A23" s="79"/>
      <c r="B23" s="318"/>
      <c r="C23" s="318"/>
      <c r="D23" s="80" t="s">
        <v>17</v>
      </c>
      <c r="E23" s="81" t="s">
        <v>170</v>
      </c>
      <c r="F23" s="81" t="s">
        <v>170</v>
      </c>
      <c r="G23" s="81" t="s">
        <v>170</v>
      </c>
      <c r="H23" s="81" t="s">
        <v>170</v>
      </c>
      <c r="I23" s="81" t="s">
        <v>170</v>
      </c>
      <c r="J23" s="81" t="s">
        <v>170</v>
      </c>
      <c r="K23" s="81" t="s">
        <v>170</v>
      </c>
      <c r="L23" s="81">
        <f t="shared" si="0"/>
        <v>0</v>
      </c>
      <c r="Q23" s="82"/>
    </row>
    <row r="24" spans="1:17" s="4" customFormat="1" ht="12" customHeight="1" x14ac:dyDescent="0.25">
      <c r="A24" s="79">
        <v>8</v>
      </c>
      <c r="B24" s="318" t="s">
        <v>64</v>
      </c>
      <c r="C24" s="318"/>
      <c r="D24" s="80" t="s">
        <v>16</v>
      </c>
      <c r="E24" s="81" t="s">
        <v>170</v>
      </c>
      <c r="F24" s="81" t="s">
        <v>170</v>
      </c>
      <c r="G24" s="81" t="s">
        <v>170</v>
      </c>
      <c r="H24" s="81" t="s">
        <v>170</v>
      </c>
      <c r="I24" s="81" t="s">
        <v>170</v>
      </c>
      <c r="J24" s="81" t="s">
        <v>170</v>
      </c>
      <c r="K24" s="81" t="s">
        <v>170</v>
      </c>
      <c r="L24" s="81">
        <f t="shared" si="0"/>
        <v>0</v>
      </c>
      <c r="P24" s="4">
        <f>'[1]2.3.1 '!AB25</f>
        <v>0</v>
      </c>
      <c r="Q24" s="82">
        <f t="shared" si="1"/>
        <v>0</v>
      </c>
    </row>
    <row r="25" spans="1:17" s="4" customFormat="1" ht="12" customHeight="1" x14ac:dyDescent="0.25">
      <c r="A25" s="79"/>
      <c r="B25" s="318"/>
      <c r="C25" s="318"/>
      <c r="D25" s="80" t="s">
        <v>17</v>
      </c>
      <c r="E25" s="81" t="s">
        <v>170</v>
      </c>
      <c r="F25" s="81" t="s">
        <v>170</v>
      </c>
      <c r="G25" s="81" t="s">
        <v>170</v>
      </c>
      <c r="H25" s="81" t="s">
        <v>170</v>
      </c>
      <c r="I25" s="81" t="s">
        <v>170</v>
      </c>
      <c r="J25" s="81" t="s">
        <v>170</v>
      </c>
      <c r="K25" s="81" t="s">
        <v>170</v>
      </c>
      <c r="L25" s="81">
        <f t="shared" si="0"/>
        <v>0</v>
      </c>
      <c r="Q25" s="82"/>
    </row>
    <row r="26" spans="1:17" s="86" customFormat="1" ht="12" customHeight="1" x14ac:dyDescent="0.25">
      <c r="A26" s="83">
        <v>9</v>
      </c>
      <c r="B26" s="318" t="s">
        <v>65</v>
      </c>
      <c r="C26" s="318"/>
      <c r="D26" s="80" t="s">
        <v>16</v>
      </c>
      <c r="E26" s="81" t="s">
        <v>170</v>
      </c>
      <c r="F26" s="81" t="s">
        <v>170</v>
      </c>
      <c r="G26" s="81" t="s">
        <v>170</v>
      </c>
      <c r="H26" s="81" t="s">
        <v>170</v>
      </c>
      <c r="I26" s="81" t="s">
        <v>170</v>
      </c>
      <c r="J26" s="81" t="s">
        <v>170</v>
      </c>
      <c r="K26" s="81" t="s">
        <v>170</v>
      </c>
      <c r="L26" s="81">
        <f t="shared" si="0"/>
        <v>0</v>
      </c>
      <c r="P26" s="86">
        <f>'[1]2.3.1 '!AB34</f>
        <v>0</v>
      </c>
      <c r="Q26" s="87">
        <f t="shared" si="1"/>
        <v>0</v>
      </c>
    </row>
    <row r="27" spans="1:17" s="86" customFormat="1" ht="12" customHeight="1" x14ac:dyDescent="0.25">
      <c r="A27" s="83"/>
      <c r="B27" s="318"/>
      <c r="C27" s="318"/>
      <c r="D27" s="80" t="s">
        <v>17</v>
      </c>
      <c r="E27" s="81" t="s">
        <v>170</v>
      </c>
      <c r="F27" s="81" t="s">
        <v>170</v>
      </c>
      <c r="G27" s="81" t="s">
        <v>170</v>
      </c>
      <c r="H27" s="81" t="s">
        <v>170</v>
      </c>
      <c r="I27" s="81" t="s">
        <v>170</v>
      </c>
      <c r="J27" s="81" t="s">
        <v>170</v>
      </c>
      <c r="K27" s="81" t="s">
        <v>170</v>
      </c>
      <c r="L27" s="81">
        <f t="shared" si="0"/>
        <v>0</v>
      </c>
      <c r="Q27" s="87"/>
    </row>
    <row r="28" spans="1:17" s="86" customFormat="1" ht="12" customHeight="1" x14ac:dyDescent="0.25">
      <c r="A28" s="83">
        <v>10</v>
      </c>
      <c r="B28" s="318" t="s">
        <v>66</v>
      </c>
      <c r="C28" s="318"/>
      <c r="D28" s="80" t="s">
        <v>16</v>
      </c>
      <c r="E28" s="81" t="s">
        <v>170</v>
      </c>
      <c r="F28" s="81" t="s">
        <v>170</v>
      </c>
      <c r="G28" s="81" t="s">
        <v>170</v>
      </c>
      <c r="H28" s="81" t="s">
        <v>170</v>
      </c>
      <c r="I28" s="81" t="s">
        <v>170</v>
      </c>
      <c r="J28" s="81" t="s">
        <v>170</v>
      </c>
      <c r="K28" s="81" t="s">
        <v>170</v>
      </c>
      <c r="L28" s="81">
        <f t="shared" si="0"/>
        <v>0</v>
      </c>
      <c r="P28" s="86">
        <f>'[1]2.3.1 '!AB36</f>
        <v>0</v>
      </c>
      <c r="Q28" s="87">
        <f t="shared" si="1"/>
        <v>0</v>
      </c>
    </row>
    <row r="29" spans="1:17" s="86" customFormat="1" ht="12" customHeight="1" x14ac:dyDescent="0.25">
      <c r="A29" s="83"/>
      <c r="B29" s="318"/>
      <c r="C29" s="318"/>
      <c r="D29" s="80" t="s">
        <v>17</v>
      </c>
      <c r="E29" s="81" t="s">
        <v>170</v>
      </c>
      <c r="F29" s="81" t="s">
        <v>170</v>
      </c>
      <c r="G29" s="81" t="s">
        <v>170</v>
      </c>
      <c r="H29" s="81" t="s">
        <v>170</v>
      </c>
      <c r="I29" s="81" t="s">
        <v>170</v>
      </c>
      <c r="J29" s="81" t="s">
        <v>170</v>
      </c>
      <c r="K29" s="81" t="s">
        <v>170</v>
      </c>
      <c r="L29" s="81">
        <f t="shared" si="0"/>
        <v>0</v>
      </c>
      <c r="Q29" s="87"/>
    </row>
    <row r="30" spans="1:17" s="86" customFormat="1" ht="12" customHeight="1" x14ac:dyDescent="0.25">
      <c r="A30" s="296">
        <v>11</v>
      </c>
      <c r="B30" s="297" t="s">
        <v>67</v>
      </c>
      <c r="C30" s="297"/>
      <c r="D30" s="80" t="s">
        <v>16</v>
      </c>
      <c r="E30" s="81" t="s">
        <v>170</v>
      </c>
      <c r="F30" s="81" t="s">
        <v>170</v>
      </c>
      <c r="G30" s="81" t="s">
        <v>170</v>
      </c>
      <c r="H30" s="81" t="s">
        <v>170</v>
      </c>
      <c r="I30" s="81" t="s">
        <v>170</v>
      </c>
      <c r="J30" s="81" t="s">
        <v>170</v>
      </c>
      <c r="K30" s="81" t="s">
        <v>170</v>
      </c>
      <c r="L30" s="81">
        <f t="shared" si="0"/>
        <v>0</v>
      </c>
      <c r="P30" s="86">
        <f>'[1]2.3.1 '!AB38</f>
        <v>0</v>
      </c>
      <c r="Q30" s="87">
        <f t="shared" si="1"/>
        <v>0</v>
      </c>
    </row>
    <row r="31" spans="1:17" s="86" customFormat="1" ht="12" customHeight="1" x14ac:dyDescent="0.25">
      <c r="A31" s="296"/>
      <c r="B31" s="297"/>
      <c r="C31" s="297"/>
      <c r="D31" s="80" t="s">
        <v>17</v>
      </c>
      <c r="E31" s="81" t="s">
        <v>170</v>
      </c>
      <c r="F31" s="81" t="s">
        <v>170</v>
      </c>
      <c r="G31" s="81" t="s">
        <v>170</v>
      </c>
      <c r="H31" s="81" t="s">
        <v>170</v>
      </c>
      <c r="I31" s="81" t="s">
        <v>170</v>
      </c>
      <c r="J31" s="81" t="s">
        <v>170</v>
      </c>
      <c r="K31" s="81" t="s">
        <v>170</v>
      </c>
      <c r="L31" s="81">
        <f t="shared" si="0"/>
        <v>0</v>
      </c>
      <c r="Q31" s="87"/>
    </row>
    <row r="32" spans="1:17" s="4" customFormat="1" ht="12" customHeight="1" x14ac:dyDescent="0.25">
      <c r="A32" s="114">
        <v>12</v>
      </c>
      <c r="B32" s="318" t="s">
        <v>68</v>
      </c>
      <c r="C32" s="318"/>
      <c r="D32" s="80" t="s">
        <v>16</v>
      </c>
      <c r="E32" s="81" t="s">
        <v>170</v>
      </c>
      <c r="F32" s="81" t="s">
        <v>170</v>
      </c>
      <c r="G32" s="81" t="s">
        <v>170</v>
      </c>
      <c r="H32" s="81" t="s">
        <v>170</v>
      </c>
      <c r="I32" s="81" t="s">
        <v>170</v>
      </c>
      <c r="J32" s="81" t="s">
        <v>170</v>
      </c>
      <c r="K32" s="81" t="s">
        <v>170</v>
      </c>
      <c r="L32" s="81">
        <f t="shared" si="0"/>
        <v>0</v>
      </c>
      <c r="P32" s="4">
        <f>'[1]2.3.1 '!AB40</f>
        <v>0</v>
      </c>
      <c r="Q32" s="82">
        <f t="shared" si="1"/>
        <v>0</v>
      </c>
    </row>
    <row r="33" spans="1:17" s="4" customFormat="1" ht="12" customHeight="1" x14ac:dyDescent="0.25">
      <c r="A33" s="114"/>
      <c r="B33" s="318"/>
      <c r="C33" s="318"/>
      <c r="D33" s="80" t="s">
        <v>17</v>
      </c>
      <c r="E33" s="81" t="s">
        <v>170</v>
      </c>
      <c r="F33" s="81" t="s">
        <v>170</v>
      </c>
      <c r="G33" s="81" t="s">
        <v>170</v>
      </c>
      <c r="H33" s="81" t="s">
        <v>170</v>
      </c>
      <c r="I33" s="81" t="s">
        <v>170</v>
      </c>
      <c r="J33" s="81" t="s">
        <v>170</v>
      </c>
      <c r="K33" s="81" t="s">
        <v>170</v>
      </c>
      <c r="L33" s="81">
        <f t="shared" si="0"/>
        <v>0</v>
      </c>
      <c r="Q33" s="82"/>
    </row>
    <row r="34" spans="1:17" s="4" customFormat="1" ht="12" customHeight="1" x14ac:dyDescent="0.25">
      <c r="A34" s="114">
        <v>13</v>
      </c>
      <c r="B34" s="318" t="s">
        <v>69</v>
      </c>
      <c r="C34" s="318"/>
      <c r="D34" s="80" t="s">
        <v>16</v>
      </c>
      <c r="E34" s="81" t="s">
        <v>170</v>
      </c>
      <c r="F34" s="81" t="s">
        <v>170</v>
      </c>
      <c r="G34" s="81" t="s">
        <v>170</v>
      </c>
      <c r="H34" s="81" t="s">
        <v>170</v>
      </c>
      <c r="I34" s="81" t="s">
        <v>170</v>
      </c>
      <c r="J34" s="81" t="s">
        <v>170</v>
      </c>
      <c r="K34" s="81" t="s">
        <v>170</v>
      </c>
      <c r="L34" s="81">
        <f t="shared" si="0"/>
        <v>0</v>
      </c>
      <c r="P34" s="4">
        <f>'[1]2.3.1 '!AB42</f>
        <v>0</v>
      </c>
      <c r="Q34" s="82">
        <f t="shared" si="1"/>
        <v>0</v>
      </c>
    </row>
    <row r="35" spans="1:17" s="4" customFormat="1" ht="12" customHeight="1" x14ac:dyDescent="0.25">
      <c r="A35" s="114"/>
      <c r="B35" s="318"/>
      <c r="C35" s="318"/>
      <c r="D35" s="80" t="s">
        <v>17</v>
      </c>
      <c r="E35" s="81" t="s">
        <v>170</v>
      </c>
      <c r="F35" s="81" t="s">
        <v>170</v>
      </c>
      <c r="G35" s="81" t="s">
        <v>170</v>
      </c>
      <c r="H35" s="81" t="s">
        <v>170</v>
      </c>
      <c r="I35" s="81" t="s">
        <v>170</v>
      </c>
      <c r="J35" s="81" t="s">
        <v>170</v>
      </c>
      <c r="K35" s="81" t="s">
        <v>170</v>
      </c>
      <c r="L35" s="81">
        <f t="shared" si="0"/>
        <v>0</v>
      </c>
      <c r="Q35" s="82"/>
    </row>
    <row r="36" spans="1:17" s="4" customFormat="1" ht="12" customHeight="1" x14ac:dyDescent="0.25">
      <c r="A36" s="114">
        <v>14</v>
      </c>
      <c r="B36" s="318" t="s">
        <v>70</v>
      </c>
      <c r="C36" s="318"/>
      <c r="D36" s="80" t="s">
        <v>16</v>
      </c>
      <c r="E36" s="81" t="s">
        <v>170</v>
      </c>
      <c r="F36" s="81" t="s">
        <v>170</v>
      </c>
      <c r="G36" s="81" t="s">
        <v>170</v>
      </c>
      <c r="H36" s="81" t="s">
        <v>170</v>
      </c>
      <c r="I36" s="81" t="s">
        <v>170</v>
      </c>
      <c r="J36" s="81" t="s">
        <v>170</v>
      </c>
      <c r="K36" s="81" t="s">
        <v>170</v>
      </c>
      <c r="L36" s="81">
        <f t="shared" si="0"/>
        <v>0</v>
      </c>
      <c r="P36" s="4">
        <f>'[1]2.3.1 '!AB44</f>
        <v>0</v>
      </c>
      <c r="Q36" s="82">
        <f t="shared" si="1"/>
        <v>0</v>
      </c>
    </row>
    <row r="37" spans="1:17" s="4" customFormat="1" ht="12" customHeight="1" x14ac:dyDescent="0.25">
      <c r="A37" s="114"/>
      <c r="B37" s="318"/>
      <c r="C37" s="318"/>
      <c r="D37" s="80" t="s">
        <v>17</v>
      </c>
      <c r="E37" s="81" t="s">
        <v>170</v>
      </c>
      <c r="F37" s="81" t="s">
        <v>170</v>
      </c>
      <c r="G37" s="81" t="s">
        <v>170</v>
      </c>
      <c r="H37" s="81" t="s">
        <v>170</v>
      </c>
      <c r="I37" s="81" t="s">
        <v>170</v>
      </c>
      <c r="J37" s="81" t="s">
        <v>170</v>
      </c>
      <c r="K37" s="81" t="s">
        <v>170</v>
      </c>
      <c r="L37" s="81">
        <f t="shared" si="0"/>
        <v>0</v>
      </c>
      <c r="Q37" s="82"/>
    </row>
    <row r="38" spans="1:17" s="4" customFormat="1" ht="12" customHeight="1" x14ac:dyDescent="0.25">
      <c r="A38" s="114">
        <v>15</v>
      </c>
      <c r="B38" s="318" t="s">
        <v>71</v>
      </c>
      <c r="C38" s="318"/>
      <c r="D38" s="80" t="s">
        <v>16</v>
      </c>
      <c r="E38" s="81" t="s">
        <v>170</v>
      </c>
      <c r="F38" s="81" t="s">
        <v>170</v>
      </c>
      <c r="G38" s="81" t="s">
        <v>170</v>
      </c>
      <c r="H38" s="81" t="s">
        <v>170</v>
      </c>
      <c r="I38" s="81" t="s">
        <v>170</v>
      </c>
      <c r="J38" s="81" t="s">
        <v>170</v>
      </c>
      <c r="K38" s="81" t="s">
        <v>170</v>
      </c>
      <c r="L38" s="81">
        <f t="shared" si="0"/>
        <v>0</v>
      </c>
      <c r="P38" s="4">
        <f>'[1]2.3.1 '!AB46</f>
        <v>0</v>
      </c>
      <c r="Q38" s="82">
        <f t="shared" si="1"/>
        <v>0</v>
      </c>
    </row>
    <row r="39" spans="1:17" s="4" customFormat="1" ht="12" customHeight="1" x14ac:dyDescent="0.25">
      <c r="A39" s="114"/>
      <c r="B39" s="318"/>
      <c r="C39" s="318"/>
      <c r="D39" s="80" t="s">
        <v>17</v>
      </c>
      <c r="E39" s="81" t="s">
        <v>170</v>
      </c>
      <c r="F39" s="81" t="s">
        <v>170</v>
      </c>
      <c r="G39" s="81" t="s">
        <v>170</v>
      </c>
      <c r="H39" s="81" t="s">
        <v>170</v>
      </c>
      <c r="I39" s="81" t="s">
        <v>170</v>
      </c>
      <c r="J39" s="81" t="s">
        <v>170</v>
      </c>
      <c r="K39" s="81" t="s">
        <v>170</v>
      </c>
      <c r="L39" s="81">
        <f t="shared" si="0"/>
        <v>0</v>
      </c>
      <c r="Q39" s="82"/>
    </row>
    <row r="40" spans="1:17" s="86" customFormat="1" ht="12" customHeight="1" x14ac:dyDescent="0.25">
      <c r="A40" s="114">
        <v>16</v>
      </c>
      <c r="B40" s="318" t="s">
        <v>72</v>
      </c>
      <c r="C40" s="318"/>
      <c r="D40" s="80" t="s">
        <v>16</v>
      </c>
      <c r="E40" s="81" t="s">
        <v>170</v>
      </c>
      <c r="F40" s="81" t="s">
        <v>170</v>
      </c>
      <c r="G40" s="81" t="s">
        <v>170</v>
      </c>
      <c r="H40" s="81" t="s">
        <v>170</v>
      </c>
      <c r="I40" s="81" t="s">
        <v>170</v>
      </c>
      <c r="J40" s="81" t="s">
        <v>170</v>
      </c>
      <c r="K40" s="81" t="s">
        <v>170</v>
      </c>
      <c r="L40" s="81">
        <f t="shared" ref="L40:L49" si="2">SUM(E40:K40)</f>
        <v>0</v>
      </c>
      <c r="P40" s="86">
        <f>'[1]2.3.1 '!AB48</f>
        <v>0</v>
      </c>
      <c r="Q40" s="87">
        <f t="shared" ref="Q40:Q49" si="3">L40-P40</f>
        <v>0</v>
      </c>
    </row>
    <row r="41" spans="1:17" s="86" customFormat="1" ht="12" customHeight="1" x14ac:dyDescent="0.25">
      <c r="A41" s="114"/>
      <c r="B41" s="318"/>
      <c r="C41" s="318"/>
      <c r="D41" s="80" t="s">
        <v>17</v>
      </c>
      <c r="E41" s="81" t="s">
        <v>170</v>
      </c>
      <c r="F41" s="81" t="s">
        <v>170</v>
      </c>
      <c r="G41" s="81" t="s">
        <v>170</v>
      </c>
      <c r="H41" s="81" t="s">
        <v>170</v>
      </c>
      <c r="I41" s="81" t="s">
        <v>170</v>
      </c>
      <c r="J41" s="81" t="s">
        <v>170</v>
      </c>
      <c r="K41" s="81" t="s">
        <v>170</v>
      </c>
      <c r="L41" s="81">
        <f t="shared" si="2"/>
        <v>0</v>
      </c>
      <c r="Q41" s="87"/>
    </row>
    <row r="42" spans="1:17" s="4" customFormat="1" ht="12" customHeight="1" x14ac:dyDescent="0.25">
      <c r="A42" s="296">
        <v>17</v>
      </c>
      <c r="B42" s="318" t="s">
        <v>73</v>
      </c>
      <c r="C42" s="318"/>
      <c r="D42" s="80" t="s">
        <v>16</v>
      </c>
      <c r="E42" s="81" t="s">
        <v>170</v>
      </c>
      <c r="F42" s="81" t="s">
        <v>170</v>
      </c>
      <c r="G42" s="81" t="s">
        <v>170</v>
      </c>
      <c r="H42" s="81" t="s">
        <v>170</v>
      </c>
      <c r="I42" s="81" t="s">
        <v>170</v>
      </c>
      <c r="J42" s="81" t="s">
        <v>170</v>
      </c>
      <c r="K42" s="81" t="s">
        <v>170</v>
      </c>
      <c r="L42" s="81">
        <f t="shared" si="2"/>
        <v>0</v>
      </c>
      <c r="P42" s="4">
        <f>'[1]2.3.1 '!AB50</f>
        <v>0</v>
      </c>
      <c r="Q42" s="82">
        <f t="shared" ref="Q42:Q49" si="4">L42-P42</f>
        <v>0</v>
      </c>
    </row>
    <row r="43" spans="1:17" s="4" customFormat="1" ht="12" customHeight="1" x14ac:dyDescent="0.25">
      <c r="A43" s="296"/>
      <c r="B43" s="318"/>
      <c r="C43" s="318"/>
      <c r="D43" s="80" t="s">
        <v>17</v>
      </c>
      <c r="E43" s="81" t="s">
        <v>170</v>
      </c>
      <c r="F43" s="81" t="s">
        <v>170</v>
      </c>
      <c r="G43" s="81" t="s">
        <v>170</v>
      </c>
      <c r="H43" s="81" t="s">
        <v>170</v>
      </c>
      <c r="I43" s="81" t="s">
        <v>170</v>
      </c>
      <c r="J43" s="81" t="s">
        <v>170</v>
      </c>
      <c r="K43" s="81" t="s">
        <v>170</v>
      </c>
      <c r="L43" s="81">
        <f t="shared" si="2"/>
        <v>0</v>
      </c>
      <c r="Q43" s="82"/>
    </row>
    <row r="44" spans="1:17" s="4" customFormat="1" ht="12" customHeight="1" x14ac:dyDescent="0.25">
      <c r="A44" s="296">
        <v>18</v>
      </c>
      <c r="B44" s="318" t="s">
        <v>74</v>
      </c>
      <c r="C44" s="318"/>
      <c r="D44" s="80" t="s">
        <v>16</v>
      </c>
      <c r="E44" s="81" t="s">
        <v>170</v>
      </c>
      <c r="F44" s="81" t="s">
        <v>170</v>
      </c>
      <c r="G44" s="81" t="s">
        <v>170</v>
      </c>
      <c r="H44" s="81" t="s">
        <v>170</v>
      </c>
      <c r="I44" s="81" t="s">
        <v>170</v>
      </c>
      <c r="J44" s="81" t="s">
        <v>170</v>
      </c>
      <c r="K44" s="81" t="s">
        <v>170</v>
      </c>
      <c r="L44" s="81">
        <f t="shared" si="2"/>
        <v>0</v>
      </c>
      <c r="P44" s="4">
        <f>'[1]2.3.1 '!AB52</f>
        <v>0</v>
      </c>
      <c r="Q44" s="82">
        <f t="shared" ref="Q44:Q49" si="5">L44-P44</f>
        <v>0</v>
      </c>
    </row>
    <row r="45" spans="1:17" s="4" customFormat="1" ht="12" customHeight="1" x14ac:dyDescent="0.25">
      <c r="A45" s="296"/>
      <c r="B45" s="318"/>
      <c r="C45" s="318"/>
      <c r="D45" s="80" t="s">
        <v>17</v>
      </c>
      <c r="E45" s="81" t="s">
        <v>170</v>
      </c>
      <c r="F45" s="81" t="s">
        <v>170</v>
      </c>
      <c r="G45" s="81" t="s">
        <v>170</v>
      </c>
      <c r="H45" s="81" t="s">
        <v>170</v>
      </c>
      <c r="I45" s="81" t="s">
        <v>170</v>
      </c>
      <c r="J45" s="81" t="s">
        <v>170</v>
      </c>
      <c r="K45" s="81" t="s">
        <v>170</v>
      </c>
      <c r="L45" s="81">
        <f t="shared" si="2"/>
        <v>0</v>
      </c>
      <c r="Q45" s="82"/>
    </row>
    <row r="46" spans="1:17" s="4" customFormat="1" ht="12" customHeight="1" x14ac:dyDescent="0.25">
      <c r="A46" s="296">
        <v>19</v>
      </c>
      <c r="B46" s="318" t="s">
        <v>75</v>
      </c>
      <c r="C46" s="318"/>
      <c r="D46" s="80" t="s">
        <v>16</v>
      </c>
      <c r="E46" s="81" t="s">
        <v>170</v>
      </c>
      <c r="F46" s="81" t="s">
        <v>170</v>
      </c>
      <c r="G46" s="81" t="s">
        <v>170</v>
      </c>
      <c r="H46" s="81" t="s">
        <v>170</v>
      </c>
      <c r="I46" s="81" t="s">
        <v>170</v>
      </c>
      <c r="J46" s="81" t="s">
        <v>170</v>
      </c>
      <c r="K46" s="81" t="s">
        <v>170</v>
      </c>
      <c r="L46" s="81">
        <f t="shared" si="2"/>
        <v>0</v>
      </c>
      <c r="P46" s="4">
        <f>'[1]2.3.1 '!AB54</f>
        <v>0</v>
      </c>
      <c r="Q46" s="82">
        <f t="shared" ref="Q46:Q49" si="6">L46-P46</f>
        <v>0</v>
      </c>
    </row>
    <row r="47" spans="1:17" s="4" customFormat="1" ht="12" customHeight="1" x14ac:dyDescent="0.25">
      <c r="A47" s="296"/>
      <c r="B47" s="318"/>
      <c r="C47" s="318"/>
      <c r="D47" s="80" t="s">
        <v>17</v>
      </c>
      <c r="E47" s="81" t="s">
        <v>170</v>
      </c>
      <c r="F47" s="81" t="s">
        <v>170</v>
      </c>
      <c r="G47" s="81" t="s">
        <v>170</v>
      </c>
      <c r="H47" s="81" t="s">
        <v>170</v>
      </c>
      <c r="I47" s="81" t="s">
        <v>170</v>
      </c>
      <c r="J47" s="81" t="s">
        <v>170</v>
      </c>
      <c r="K47" s="81" t="s">
        <v>170</v>
      </c>
      <c r="L47" s="81">
        <f t="shared" si="2"/>
        <v>0</v>
      </c>
      <c r="Q47" s="82"/>
    </row>
    <row r="48" spans="1:17" s="4" customFormat="1" ht="12" customHeight="1" x14ac:dyDescent="0.25">
      <c r="A48" s="296">
        <v>20</v>
      </c>
      <c r="B48" s="297" t="s">
        <v>76</v>
      </c>
      <c r="C48" s="297"/>
      <c r="D48" s="80" t="s">
        <v>16</v>
      </c>
      <c r="E48" s="81" t="s">
        <v>170</v>
      </c>
      <c r="F48" s="81" t="s">
        <v>170</v>
      </c>
      <c r="G48" s="81" t="s">
        <v>170</v>
      </c>
      <c r="H48" s="81" t="s">
        <v>170</v>
      </c>
      <c r="I48" s="81" t="s">
        <v>170</v>
      </c>
      <c r="J48" s="81" t="s">
        <v>170</v>
      </c>
      <c r="K48" s="81" t="s">
        <v>170</v>
      </c>
      <c r="L48" s="81">
        <f t="shared" si="2"/>
        <v>0</v>
      </c>
      <c r="P48" s="4">
        <f>'[1]2.3.1 '!AB56</f>
        <v>0</v>
      </c>
      <c r="Q48" s="82">
        <f t="shared" ref="Q48:Q49" si="7">L48-P48</f>
        <v>0</v>
      </c>
    </row>
    <row r="49" spans="1:17" s="4" customFormat="1" ht="12" customHeight="1" x14ac:dyDescent="0.25">
      <c r="A49" s="296"/>
      <c r="B49" s="297"/>
      <c r="C49" s="297"/>
      <c r="D49" s="80" t="s">
        <v>17</v>
      </c>
      <c r="E49" s="81" t="s">
        <v>170</v>
      </c>
      <c r="F49" s="81" t="s">
        <v>170</v>
      </c>
      <c r="G49" s="81" t="s">
        <v>170</v>
      </c>
      <c r="H49" s="81" t="s">
        <v>170</v>
      </c>
      <c r="I49" s="81" t="s">
        <v>170</v>
      </c>
      <c r="J49" s="81" t="s">
        <v>170</v>
      </c>
      <c r="K49" s="81" t="s">
        <v>170</v>
      </c>
      <c r="L49" s="81">
        <f t="shared" si="2"/>
        <v>0</v>
      </c>
      <c r="Q49" s="82"/>
    </row>
    <row r="50" spans="1:17" ht="8.1" customHeight="1" x14ac:dyDescent="0.2">
      <c r="A50" s="89"/>
      <c r="B50" s="89"/>
      <c r="C50" s="89"/>
      <c r="D50" s="89"/>
      <c r="E50" s="90"/>
      <c r="F50" s="90"/>
      <c r="G50" s="90"/>
      <c r="H50" s="90"/>
      <c r="I50" s="90"/>
      <c r="J50" s="90"/>
      <c r="K50" s="91"/>
      <c r="L50" s="91"/>
    </row>
    <row r="51" spans="1:17" ht="8.1" customHeight="1" x14ac:dyDescent="0.2">
      <c r="A51" s="92"/>
      <c r="B51" s="92"/>
      <c r="C51" s="92"/>
      <c r="D51" s="92"/>
      <c r="E51" s="93"/>
      <c r="F51" s="93"/>
      <c r="G51" s="93"/>
      <c r="H51" s="93"/>
      <c r="I51" s="93"/>
      <c r="J51" s="93"/>
      <c r="K51" s="94"/>
      <c r="L51" s="94"/>
    </row>
    <row r="52" spans="1:17" x14ac:dyDescent="0.2">
      <c r="A52" s="95"/>
      <c r="B52" s="95" t="s">
        <v>33</v>
      </c>
      <c r="C52" s="95"/>
      <c r="D52" s="95"/>
      <c r="E52" s="81">
        <f>SUM(E9:E39)</f>
        <v>0</v>
      </c>
      <c r="F52" s="81">
        <f t="shared" ref="F52:L52" si="8">SUM(F9:F39)</f>
        <v>0</v>
      </c>
      <c r="G52" s="81">
        <f t="shared" si="8"/>
        <v>0</v>
      </c>
      <c r="H52" s="81">
        <f t="shared" si="8"/>
        <v>0</v>
      </c>
      <c r="I52" s="81">
        <f t="shared" si="8"/>
        <v>0</v>
      </c>
      <c r="J52" s="81">
        <f t="shared" si="8"/>
        <v>0</v>
      </c>
      <c r="K52" s="81">
        <f t="shared" si="8"/>
        <v>0</v>
      </c>
      <c r="L52" s="81">
        <f t="shared" si="8"/>
        <v>0</v>
      </c>
    </row>
    <row r="53" spans="1:17" ht="8.1" customHeight="1" thickBot="1" x14ac:dyDescent="0.25">
      <c r="A53" s="69"/>
      <c r="B53" s="69"/>
      <c r="C53" s="69"/>
      <c r="D53" s="69"/>
      <c r="E53" s="96"/>
      <c r="F53" s="96"/>
      <c r="G53" s="96"/>
      <c r="H53" s="96"/>
      <c r="I53" s="96"/>
      <c r="J53" s="96"/>
      <c r="K53" s="97"/>
      <c r="L53" s="97"/>
    </row>
    <row r="54" spans="1:17" ht="12.75" thickTop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98"/>
      <c r="L54" s="98"/>
    </row>
    <row r="55" spans="1:17" ht="8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7" ht="39.75" customHeight="1" x14ac:dyDescent="0.2">
      <c r="A56" s="293" t="s">
        <v>34</v>
      </c>
      <c r="B56" s="293"/>
      <c r="C56" s="293" t="s">
        <v>35</v>
      </c>
      <c r="D56" s="293"/>
      <c r="E56" s="293"/>
      <c r="F56" s="293"/>
      <c r="G56" s="293"/>
      <c r="H56" s="293"/>
      <c r="I56" s="293"/>
      <c r="J56" s="293"/>
      <c r="K56" s="293"/>
      <c r="L56" s="74"/>
      <c r="O56" s="1" t="s">
        <v>36</v>
      </c>
      <c r="P56" s="75" t="e">
        <f>SUM(#REF!)</f>
        <v>#REF!</v>
      </c>
    </row>
    <row r="57" spans="1:17" x14ac:dyDescent="0.2">
      <c r="A57" s="99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O57" s="1" t="s">
        <v>37</v>
      </c>
      <c r="P57" s="75">
        <f>SUM(E52:K52)</f>
        <v>0</v>
      </c>
    </row>
  </sheetData>
  <mergeCells count="44">
    <mergeCell ref="A44:A45"/>
    <mergeCell ref="B44:C45"/>
    <mergeCell ref="A46:A47"/>
    <mergeCell ref="B46:C47"/>
    <mergeCell ref="A48:A49"/>
    <mergeCell ref="B48:C49"/>
    <mergeCell ref="B34:C35"/>
    <mergeCell ref="B36:C37"/>
    <mergeCell ref="B38:C39"/>
    <mergeCell ref="B40:C41"/>
    <mergeCell ref="A42:A43"/>
    <mergeCell ref="B42:C43"/>
    <mergeCell ref="B24:C25"/>
    <mergeCell ref="B26:C27"/>
    <mergeCell ref="B28:C29"/>
    <mergeCell ref="A30:A31"/>
    <mergeCell ref="B30:C31"/>
    <mergeCell ref="B32:C33"/>
    <mergeCell ref="A8:D8"/>
    <mergeCell ref="A56:B56"/>
    <mergeCell ref="C56:K56"/>
    <mergeCell ref="B10:C11"/>
    <mergeCell ref="B12:C13"/>
    <mergeCell ref="B14:C15"/>
    <mergeCell ref="B16:C17"/>
    <mergeCell ref="B18:C19"/>
    <mergeCell ref="B20:C21"/>
    <mergeCell ref="B22:C23"/>
    <mergeCell ref="F6:F7"/>
    <mergeCell ref="G6:G7"/>
    <mergeCell ref="H6:H7"/>
    <mergeCell ref="I6:I7"/>
    <mergeCell ref="J6:J7"/>
    <mergeCell ref="K6:K7"/>
    <mergeCell ref="A1:A2"/>
    <mergeCell ref="B1:B2"/>
    <mergeCell ref="C1:K1"/>
    <mergeCell ref="L1:L2"/>
    <mergeCell ref="C2:K2"/>
    <mergeCell ref="A5:C6"/>
    <mergeCell ref="D5:D6"/>
    <mergeCell ref="E5:K5"/>
    <mergeCell ref="L5:L7"/>
    <mergeCell ref="E6:E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55"/>
  <sheetViews>
    <sheetView showGridLines="0" zoomScaleNormal="100" zoomScaleSheetLayoutView="100" workbookViewId="0">
      <selection activeCell="F55" sqref="F55"/>
    </sheetView>
  </sheetViews>
  <sheetFormatPr defaultRowHeight="12" x14ac:dyDescent="0.2"/>
  <cols>
    <col min="1" max="1" width="3.140625" style="1" customWidth="1"/>
    <col min="2" max="3" width="6" style="1" customWidth="1"/>
    <col min="4" max="4" width="9.85546875" style="1" customWidth="1"/>
    <col min="5" max="12" width="3.85546875" style="1" customWidth="1"/>
    <col min="13" max="13" width="3.85546875" style="28" customWidth="1"/>
    <col min="14" max="14" width="2.5703125" style="1" customWidth="1"/>
    <col min="15" max="15" width="5.42578125" style="1" customWidth="1"/>
    <col min="16" max="16" width="4.7109375" style="1" customWidth="1"/>
    <col min="17" max="17" width="9.85546875" style="1" customWidth="1"/>
    <col min="18" max="21" width="3.85546875" style="1" customWidth="1"/>
    <col min="22" max="22" width="6.5703125" style="1" customWidth="1"/>
    <col min="23" max="25" width="3.85546875" style="1" customWidth="1"/>
    <col min="26" max="26" width="6.42578125" style="1" customWidth="1"/>
    <col min="27" max="16384" width="9.140625" style="1"/>
  </cols>
  <sheetData>
    <row r="1" spans="1:26" ht="60" customHeight="1" x14ac:dyDescent="0.2">
      <c r="A1" s="311" t="s">
        <v>0</v>
      </c>
      <c r="B1" s="312" t="s">
        <v>82</v>
      </c>
      <c r="C1" s="313" t="s">
        <v>83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54" customHeight="1" x14ac:dyDescent="0.2">
      <c r="A2" s="311"/>
      <c r="B2" s="312"/>
      <c r="C2" s="314" t="s">
        <v>84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26" ht="12.75" thickBot="1" x14ac:dyDescent="0.25">
      <c r="A3" s="2"/>
      <c r="B3" s="2"/>
      <c r="C3" s="2"/>
      <c r="D3" s="2"/>
      <c r="E3" s="3"/>
      <c r="F3" s="3"/>
      <c r="G3" s="3"/>
      <c r="H3" s="3"/>
      <c r="I3" s="3"/>
      <c r="J3" s="4"/>
      <c r="K3" s="4"/>
      <c r="L3" s="4"/>
      <c r="M3" s="5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</row>
    <row r="4" spans="1:26" ht="8.1" customHeight="1" thickTop="1" x14ac:dyDescent="0.2">
      <c r="A4" s="6"/>
      <c r="B4" s="6"/>
      <c r="C4" s="6"/>
      <c r="D4" s="6"/>
      <c r="E4" s="7"/>
      <c r="F4" s="8"/>
      <c r="G4" s="9"/>
      <c r="H4" s="9"/>
      <c r="I4" s="9"/>
      <c r="J4" s="9"/>
      <c r="K4" s="9"/>
      <c r="L4" s="9"/>
      <c r="M4" s="10"/>
      <c r="N4" s="6"/>
      <c r="O4" s="6"/>
      <c r="P4" s="6"/>
      <c r="Q4" s="6"/>
      <c r="R4" s="7"/>
      <c r="S4" s="8"/>
      <c r="T4" s="9"/>
      <c r="U4" s="9"/>
      <c r="V4" s="9"/>
      <c r="W4" s="9"/>
      <c r="X4" s="9"/>
      <c r="Y4" s="11"/>
      <c r="Z4" s="9"/>
    </row>
    <row r="5" spans="1:26" s="13" customFormat="1" ht="15" customHeight="1" x14ac:dyDescent="0.25">
      <c r="A5" s="309" t="s">
        <v>85</v>
      </c>
      <c r="B5" s="309"/>
      <c r="C5" s="309"/>
      <c r="D5" s="309"/>
      <c r="E5" s="300" t="s">
        <v>5</v>
      </c>
      <c r="F5" s="301"/>
      <c r="G5" s="301"/>
      <c r="H5" s="301"/>
      <c r="I5" s="301"/>
      <c r="J5" s="301"/>
      <c r="K5" s="301"/>
      <c r="L5" s="301"/>
      <c r="M5" s="12"/>
      <c r="N5" s="309" t="s">
        <v>85</v>
      </c>
      <c r="O5" s="309"/>
      <c r="P5" s="309"/>
      <c r="Q5" s="309"/>
      <c r="R5" s="300" t="s">
        <v>5</v>
      </c>
      <c r="S5" s="301"/>
      <c r="T5" s="301"/>
      <c r="U5" s="301"/>
      <c r="V5" s="301"/>
      <c r="W5" s="301"/>
      <c r="X5" s="301"/>
      <c r="Y5" s="302"/>
      <c r="Z5" s="315" t="s">
        <v>6</v>
      </c>
    </row>
    <row r="6" spans="1:26" s="13" customFormat="1" x14ac:dyDescent="0.25">
      <c r="A6" s="309"/>
      <c r="B6" s="309"/>
      <c r="C6" s="309"/>
      <c r="D6" s="309"/>
      <c r="E6" s="304" t="s">
        <v>7</v>
      </c>
      <c r="F6" s="305"/>
      <c r="G6" s="305"/>
      <c r="H6" s="306"/>
      <c r="I6" s="304" t="s">
        <v>8</v>
      </c>
      <c r="J6" s="305"/>
      <c r="K6" s="305"/>
      <c r="L6" s="305"/>
      <c r="M6" s="12"/>
      <c r="N6" s="309"/>
      <c r="O6" s="309"/>
      <c r="P6" s="309"/>
      <c r="Q6" s="309"/>
      <c r="R6" s="304" t="s">
        <v>9</v>
      </c>
      <c r="S6" s="305"/>
      <c r="T6" s="305"/>
      <c r="U6" s="306"/>
      <c r="V6" s="304" t="s">
        <v>10</v>
      </c>
      <c r="W6" s="305"/>
      <c r="X6" s="305"/>
      <c r="Y6" s="306"/>
      <c r="Z6" s="315"/>
    </row>
    <row r="7" spans="1:26" s="13" customFormat="1" x14ac:dyDescent="0.25">
      <c r="A7" s="14"/>
      <c r="B7" s="14"/>
      <c r="C7" s="14"/>
      <c r="D7" s="14"/>
      <c r="E7" s="15" t="s">
        <v>11</v>
      </c>
      <c r="F7" s="12" t="s">
        <v>12</v>
      </c>
      <c r="G7" s="12" t="s">
        <v>13</v>
      </c>
      <c r="H7" s="16" t="s">
        <v>14</v>
      </c>
      <c r="I7" s="15" t="s">
        <v>11</v>
      </c>
      <c r="J7" s="12" t="s">
        <v>12</v>
      </c>
      <c r="K7" s="12" t="s">
        <v>13</v>
      </c>
      <c r="L7" s="12" t="s">
        <v>14</v>
      </c>
      <c r="M7" s="12"/>
      <c r="N7" s="14"/>
      <c r="O7" s="14"/>
      <c r="P7" s="14"/>
      <c r="Q7" s="14"/>
      <c r="R7" s="15" t="s">
        <v>11</v>
      </c>
      <c r="S7" s="12" t="s">
        <v>12</v>
      </c>
      <c r="T7" s="12" t="s">
        <v>13</v>
      </c>
      <c r="U7" s="16" t="s">
        <v>14</v>
      </c>
      <c r="V7" s="15" t="s">
        <v>11</v>
      </c>
      <c r="W7" s="12" t="s">
        <v>12</v>
      </c>
      <c r="X7" s="12" t="s">
        <v>13</v>
      </c>
      <c r="Y7" s="16" t="s">
        <v>14</v>
      </c>
      <c r="Z7" s="315"/>
    </row>
    <row r="8" spans="1:26" ht="8.1" customHeight="1" x14ac:dyDescent="0.2">
      <c r="A8" s="17"/>
      <c r="B8" s="17"/>
      <c r="C8" s="18"/>
      <c r="D8" s="18"/>
      <c r="E8" s="19"/>
      <c r="F8" s="18"/>
      <c r="G8" s="18"/>
      <c r="H8" s="20"/>
      <c r="I8" s="19"/>
      <c r="J8" s="18"/>
      <c r="K8" s="18"/>
      <c r="L8" s="18"/>
      <c r="M8" s="18"/>
      <c r="N8" s="17"/>
      <c r="O8" s="17"/>
      <c r="P8" s="18"/>
      <c r="Q8" s="18"/>
      <c r="R8" s="19"/>
      <c r="S8" s="18"/>
      <c r="T8" s="18"/>
      <c r="U8" s="20"/>
      <c r="V8" s="19"/>
      <c r="W8" s="18"/>
      <c r="X8" s="18"/>
      <c r="Y8" s="20"/>
      <c r="Z8" s="18"/>
    </row>
    <row r="9" spans="1:26" x14ac:dyDescent="0.2">
      <c r="A9" s="298">
        <v>1</v>
      </c>
      <c r="B9" s="298"/>
      <c r="C9" s="298"/>
      <c r="D9" s="298"/>
      <c r="E9" s="21">
        <v>2</v>
      </c>
      <c r="F9" s="22">
        <v>3</v>
      </c>
      <c r="G9" s="22">
        <v>4</v>
      </c>
      <c r="H9" s="23">
        <v>5</v>
      </c>
      <c r="I9" s="21">
        <v>6</v>
      </c>
      <c r="J9" s="22">
        <v>7</v>
      </c>
      <c r="K9" s="22">
        <v>8</v>
      </c>
      <c r="L9" s="22">
        <v>9</v>
      </c>
      <c r="M9" s="24"/>
      <c r="N9" s="298">
        <v>1</v>
      </c>
      <c r="O9" s="298"/>
      <c r="P9" s="298"/>
      <c r="Q9" s="298"/>
      <c r="R9" s="21">
        <v>10</v>
      </c>
      <c r="S9" s="22">
        <v>11</v>
      </c>
      <c r="T9" s="22">
        <v>12</v>
      </c>
      <c r="U9" s="23">
        <v>13</v>
      </c>
      <c r="V9" s="21">
        <v>14</v>
      </c>
      <c r="W9" s="22">
        <v>15</v>
      </c>
      <c r="X9" s="22">
        <v>16</v>
      </c>
      <c r="Y9" s="23">
        <v>17</v>
      </c>
      <c r="Z9" s="21">
        <v>18</v>
      </c>
    </row>
    <row r="10" spans="1:26" ht="8.1" customHeight="1" x14ac:dyDescent="0.2">
      <c r="A10" s="25"/>
      <c r="B10" s="2"/>
      <c r="C10" s="2"/>
      <c r="D10" s="2"/>
      <c r="E10" s="26"/>
      <c r="F10" s="2"/>
      <c r="G10" s="2"/>
      <c r="H10" s="27"/>
      <c r="I10" s="26"/>
      <c r="J10" s="28"/>
      <c r="K10" s="28"/>
      <c r="L10" s="28"/>
      <c r="N10" s="25"/>
      <c r="O10" s="2"/>
      <c r="P10" s="2"/>
      <c r="Q10" s="2"/>
      <c r="R10" s="29"/>
      <c r="S10" s="28"/>
      <c r="T10" s="28"/>
      <c r="U10" s="30"/>
      <c r="V10" s="29"/>
      <c r="W10" s="28"/>
      <c r="X10" s="28"/>
      <c r="Y10" s="30"/>
    </row>
    <row r="11" spans="1:26" s="13" customFormat="1" ht="17.25" customHeight="1" x14ac:dyDescent="0.25">
      <c r="A11" s="294">
        <v>1</v>
      </c>
      <c r="B11" s="295" t="s">
        <v>15</v>
      </c>
      <c r="C11" s="295"/>
      <c r="D11" s="31" t="s">
        <v>16</v>
      </c>
      <c r="E11" s="32"/>
      <c r="F11" s="33"/>
      <c r="G11" s="33"/>
      <c r="H11" s="34"/>
      <c r="I11" s="33"/>
      <c r="J11" s="33"/>
      <c r="K11" s="33"/>
      <c r="L11" s="37"/>
      <c r="M11" s="35"/>
      <c r="N11" s="294">
        <v>1</v>
      </c>
      <c r="O11" s="295" t="s">
        <v>15</v>
      </c>
      <c r="P11" s="295"/>
      <c r="Q11" s="31" t="s">
        <v>16</v>
      </c>
      <c r="R11" s="32"/>
      <c r="S11" s="33"/>
      <c r="T11" s="37"/>
      <c r="U11" s="36"/>
      <c r="V11" s="37"/>
      <c r="W11" s="33"/>
      <c r="X11" s="33"/>
      <c r="Y11" s="34"/>
      <c r="Z11" s="38">
        <f>SUM(E11:L11,R11:Y11)</f>
        <v>0</v>
      </c>
    </row>
    <row r="12" spans="1:26" s="13" customFormat="1" ht="17.25" customHeight="1" x14ac:dyDescent="0.25">
      <c r="A12" s="294"/>
      <c r="B12" s="295"/>
      <c r="C12" s="295"/>
      <c r="D12" s="31" t="s">
        <v>17</v>
      </c>
      <c r="E12" s="32"/>
      <c r="F12" s="33"/>
      <c r="G12" s="33"/>
      <c r="H12" s="34"/>
      <c r="I12" s="33"/>
      <c r="J12" s="33"/>
      <c r="K12" s="33"/>
      <c r="L12" s="33"/>
      <c r="M12" s="33"/>
      <c r="N12" s="294"/>
      <c r="O12" s="295"/>
      <c r="P12" s="295"/>
      <c r="Q12" s="31" t="s">
        <v>17</v>
      </c>
      <c r="R12" s="40"/>
      <c r="S12" s="33"/>
      <c r="T12" s="33"/>
      <c r="U12" s="34"/>
      <c r="V12" s="33"/>
      <c r="W12" s="33"/>
      <c r="X12" s="33"/>
      <c r="Y12" s="34"/>
      <c r="Z12" s="38">
        <f>SUM(E12:L12,R12:Y12)</f>
        <v>0</v>
      </c>
    </row>
    <row r="13" spans="1:26" s="13" customFormat="1" ht="17.25" customHeight="1" x14ac:dyDescent="0.25">
      <c r="A13" s="294">
        <v>2</v>
      </c>
      <c r="B13" s="295" t="s">
        <v>18</v>
      </c>
      <c r="C13" s="295"/>
      <c r="D13" s="31" t="s">
        <v>16</v>
      </c>
      <c r="E13" s="32"/>
      <c r="F13" s="33"/>
      <c r="G13" s="33"/>
      <c r="H13" s="34"/>
      <c r="I13" s="33"/>
      <c r="J13" s="33"/>
      <c r="K13" s="33"/>
      <c r="L13" s="33"/>
      <c r="M13" s="35"/>
      <c r="N13" s="294">
        <v>2</v>
      </c>
      <c r="O13" s="295" t="s">
        <v>18</v>
      </c>
      <c r="P13" s="295"/>
      <c r="Q13" s="31" t="s">
        <v>16</v>
      </c>
      <c r="R13" s="32"/>
      <c r="S13" s="37"/>
      <c r="T13" s="37"/>
      <c r="U13" s="36"/>
      <c r="V13" s="37"/>
      <c r="W13" s="33"/>
      <c r="X13" s="33"/>
      <c r="Y13" s="34"/>
      <c r="Z13" s="38">
        <f t="shared" ref="Z13:Z26" si="0">SUM(E13:L13,R13:Y13)</f>
        <v>0</v>
      </c>
    </row>
    <row r="14" spans="1:26" s="13" customFormat="1" ht="17.25" customHeight="1" x14ac:dyDescent="0.25">
      <c r="A14" s="294"/>
      <c r="B14" s="295"/>
      <c r="C14" s="295"/>
      <c r="D14" s="31" t="s">
        <v>17</v>
      </c>
      <c r="E14" s="32"/>
      <c r="F14" s="33"/>
      <c r="G14" s="33"/>
      <c r="H14" s="34"/>
      <c r="I14" s="33"/>
      <c r="J14" s="33"/>
      <c r="K14" s="33"/>
      <c r="L14" s="33"/>
      <c r="M14" s="33"/>
      <c r="N14" s="294"/>
      <c r="O14" s="295"/>
      <c r="P14" s="295"/>
      <c r="Q14" s="31" t="s">
        <v>17</v>
      </c>
      <c r="R14" s="32"/>
      <c r="S14" s="37"/>
      <c r="T14" s="33"/>
      <c r="U14" s="34"/>
      <c r="V14" s="33"/>
      <c r="W14" s="33"/>
      <c r="X14" s="33"/>
      <c r="Y14" s="34"/>
      <c r="Z14" s="38">
        <f t="shared" si="0"/>
        <v>0</v>
      </c>
    </row>
    <row r="15" spans="1:26" s="13" customFormat="1" ht="17.25" customHeight="1" x14ac:dyDescent="0.25">
      <c r="A15" s="294">
        <v>3</v>
      </c>
      <c r="B15" s="295" t="s">
        <v>19</v>
      </c>
      <c r="C15" s="295"/>
      <c r="D15" s="31" t="s">
        <v>16</v>
      </c>
      <c r="E15" s="32"/>
      <c r="F15" s="33"/>
      <c r="G15" s="33"/>
      <c r="H15" s="34"/>
      <c r="I15" s="33"/>
      <c r="J15" s="33"/>
      <c r="K15" s="33"/>
      <c r="L15" s="33"/>
      <c r="M15" s="33"/>
      <c r="N15" s="294">
        <v>3</v>
      </c>
      <c r="O15" s="295" t="s">
        <v>19</v>
      </c>
      <c r="P15" s="295"/>
      <c r="Q15" s="31" t="s">
        <v>16</v>
      </c>
      <c r="R15" s="32"/>
      <c r="S15" s="33"/>
      <c r="T15" s="37"/>
      <c r="U15" s="34"/>
      <c r="V15" s="37"/>
      <c r="W15" s="37"/>
      <c r="X15" s="33"/>
      <c r="Y15" s="34"/>
      <c r="Z15" s="38">
        <f t="shared" si="0"/>
        <v>0</v>
      </c>
    </row>
    <row r="16" spans="1:26" s="13" customFormat="1" ht="17.25" customHeight="1" x14ac:dyDescent="0.25">
      <c r="A16" s="294"/>
      <c r="B16" s="295"/>
      <c r="C16" s="295"/>
      <c r="D16" s="31" t="s">
        <v>17</v>
      </c>
      <c r="E16" s="32"/>
      <c r="F16" s="33"/>
      <c r="G16" s="33"/>
      <c r="H16" s="34"/>
      <c r="I16" s="33"/>
      <c r="J16" s="33"/>
      <c r="K16" s="33"/>
      <c r="L16" s="33"/>
      <c r="M16" s="33"/>
      <c r="N16" s="294"/>
      <c r="O16" s="295"/>
      <c r="P16" s="295"/>
      <c r="Q16" s="31" t="s">
        <v>17</v>
      </c>
      <c r="R16" s="40"/>
      <c r="S16" s="33"/>
      <c r="T16" s="37"/>
      <c r="U16" s="36"/>
      <c r="V16" s="33"/>
      <c r="W16" s="33"/>
      <c r="X16" s="33"/>
      <c r="Y16" s="34"/>
      <c r="Z16" s="38">
        <f t="shared" si="0"/>
        <v>0</v>
      </c>
    </row>
    <row r="17" spans="1:26" s="13" customFormat="1" ht="17.25" customHeight="1" x14ac:dyDescent="0.25">
      <c r="A17" s="294">
        <v>4</v>
      </c>
      <c r="B17" s="295" t="s">
        <v>20</v>
      </c>
      <c r="C17" s="295"/>
      <c r="D17" s="31" t="s">
        <v>16</v>
      </c>
      <c r="E17" s="32"/>
      <c r="F17" s="33"/>
      <c r="G17" s="33"/>
      <c r="H17" s="34"/>
      <c r="I17" s="33"/>
      <c r="J17" s="33"/>
      <c r="K17" s="33"/>
      <c r="L17" s="33"/>
      <c r="M17" s="33"/>
      <c r="N17" s="294">
        <v>4</v>
      </c>
      <c r="O17" s="295" t="s">
        <v>20</v>
      </c>
      <c r="P17" s="295"/>
      <c r="Q17" s="31" t="s">
        <v>16</v>
      </c>
      <c r="R17" s="40"/>
      <c r="S17" s="37"/>
      <c r="T17" s="37"/>
      <c r="U17" s="36"/>
      <c r="V17" s="37"/>
      <c r="W17" s="33"/>
      <c r="X17" s="33"/>
      <c r="Y17" s="34"/>
      <c r="Z17" s="38">
        <f t="shared" si="0"/>
        <v>0</v>
      </c>
    </row>
    <row r="18" spans="1:26" s="13" customFormat="1" ht="17.25" customHeight="1" x14ac:dyDescent="0.25">
      <c r="A18" s="294"/>
      <c r="B18" s="295"/>
      <c r="C18" s="295"/>
      <c r="D18" s="31" t="s">
        <v>17</v>
      </c>
      <c r="E18" s="32"/>
      <c r="F18" s="33"/>
      <c r="G18" s="33"/>
      <c r="H18" s="34"/>
      <c r="I18" s="33"/>
      <c r="J18" s="33"/>
      <c r="K18" s="33"/>
      <c r="L18" s="33"/>
      <c r="M18" s="33"/>
      <c r="N18" s="294"/>
      <c r="O18" s="295"/>
      <c r="P18" s="295"/>
      <c r="Q18" s="31" t="s">
        <v>17</v>
      </c>
      <c r="R18" s="32"/>
      <c r="S18" s="33"/>
      <c r="T18" s="37"/>
      <c r="U18" s="34"/>
      <c r="V18" s="33"/>
      <c r="W18" s="33"/>
      <c r="X18" s="33"/>
      <c r="Y18" s="34"/>
      <c r="Z18" s="38">
        <f t="shared" si="0"/>
        <v>0</v>
      </c>
    </row>
    <row r="19" spans="1:26" s="13" customFormat="1" ht="17.25" customHeight="1" x14ac:dyDescent="0.25">
      <c r="A19" s="294">
        <v>5</v>
      </c>
      <c r="B19" s="295" t="s">
        <v>21</v>
      </c>
      <c r="C19" s="295"/>
      <c r="D19" s="31" t="s">
        <v>16</v>
      </c>
      <c r="E19" s="32"/>
      <c r="F19" s="33"/>
      <c r="G19" s="33"/>
      <c r="H19" s="34"/>
      <c r="I19" s="33"/>
      <c r="J19" s="33"/>
      <c r="K19" s="33"/>
      <c r="L19" s="33"/>
      <c r="M19" s="33"/>
      <c r="N19" s="294">
        <v>5</v>
      </c>
      <c r="O19" s="295" t="s">
        <v>21</v>
      </c>
      <c r="P19" s="295"/>
      <c r="Q19" s="31" t="s">
        <v>16</v>
      </c>
      <c r="R19" s="32"/>
      <c r="S19" s="37"/>
      <c r="T19" s="37"/>
      <c r="U19" s="36"/>
      <c r="V19" s="37"/>
      <c r="W19" s="33"/>
      <c r="X19" s="33"/>
      <c r="Y19" s="34"/>
      <c r="Z19" s="38">
        <f t="shared" si="0"/>
        <v>0</v>
      </c>
    </row>
    <row r="20" spans="1:26" s="13" customFormat="1" ht="17.25" customHeight="1" x14ac:dyDescent="0.25">
      <c r="A20" s="294"/>
      <c r="B20" s="295"/>
      <c r="C20" s="295"/>
      <c r="D20" s="31" t="s">
        <v>17</v>
      </c>
      <c r="E20" s="32"/>
      <c r="F20" s="33"/>
      <c r="G20" s="33"/>
      <c r="H20" s="34"/>
      <c r="I20" s="33"/>
      <c r="J20" s="33"/>
      <c r="K20" s="33"/>
      <c r="L20" s="33"/>
      <c r="M20" s="33"/>
      <c r="N20" s="294"/>
      <c r="O20" s="295"/>
      <c r="P20" s="295"/>
      <c r="Q20" s="31" t="s">
        <v>17</v>
      </c>
      <c r="R20" s="40"/>
      <c r="S20" s="37"/>
      <c r="T20" s="33"/>
      <c r="U20" s="34"/>
      <c r="V20" s="33"/>
      <c r="W20" s="33"/>
      <c r="X20" s="33"/>
      <c r="Y20" s="34"/>
      <c r="Z20" s="38">
        <f t="shared" si="0"/>
        <v>0</v>
      </c>
    </row>
    <row r="21" spans="1:26" s="13" customFormat="1" ht="17.25" customHeight="1" x14ac:dyDescent="0.25">
      <c r="A21" s="294">
        <v>6</v>
      </c>
      <c r="B21" s="295" t="s">
        <v>22</v>
      </c>
      <c r="C21" s="295"/>
      <c r="D21" s="31" t="s">
        <v>16</v>
      </c>
      <c r="E21" s="32"/>
      <c r="F21" s="33"/>
      <c r="G21" s="33"/>
      <c r="H21" s="34"/>
      <c r="I21" s="33"/>
      <c r="J21" s="33"/>
      <c r="K21" s="33"/>
      <c r="L21" s="33"/>
      <c r="M21" s="33"/>
      <c r="N21" s="294">
        <v>6</v>
      </c>
      <c r="O21" s="295" t="s">
        <v>22</v>
      </c>
      <c r="P21" s="295"/>
      <c r="Q21" s="31" t="s">
        <v>16</v>
      </c>
      <c r="R21" s="40"/>
      <c r="S21" s="37"/>
      <c r="T21" s="37"/>
      <c r="U21" s="36"/>
      <c r="V21" s="33"/>
      <c r="W21" s="33"/>
      <c r="X21" s="33"/>
      <c r="Y21" s="34"/>
      <c r="Z21" s="38">
        <f t="shared" si="0"/>
        <v>0</v>
      </c>
    </row>
    <row r="22" spans="1:26" s="13" customFormat="1" ht="17.25" customHeight="1" x14ac:dyDescent="0.25">
      <c r="A22" s="294"/>
      <c r="B22" s="295"/>
      <c r="C22" s="295"/>
      <c r="D22" s="31" t="s">
        <v>17</v>
      </c>
      <c r="E22" s="32"/>
      <c r="F22" s="33"/>
      <c r="G22" s="33"/>
      <c r="H22" s="34"/>
      <c r="I22" s="33"/>
      <c r="J22" s="33"/>
      <c r="K22" s="33"/>
      <c r="L22" s="33"/>
      <c r="M22" s="35"/>
      <c r="N22" s="294"/>
      <c r="O22" s="295"/>
      <c r="P22" s="295"/>
      <c r="Q22" s="31" t="s">
        <v>17</v>
      </c>
      <c r="R22" s="40"/>
      <c r="S22" s="33"/>
      <c r="T22" s="33"/>
      <c r="U22" s="36"/>
      <c r="V22" s="33"/>
      <c r="W22" s="33"/>
      <c r="X22" s="33"/>
      <c r="Y22" s="34"/>
      <c r="Z22" s="38">
        <f t="shared" si="0"/>
        <v>0</v>
      </c>
    </row>
    <row r="23" spans="1:26" s="13" customFormat="1" ht="17.25" customHeight="1" x14ac:dyDescent="0.25">
      <c r="A23" s="294">
        <v>7</v>
      </c>
      <c r="B23" s="295" t="s">
        <v>23</v>
      </c>
      <c r="C23" s="295"/>
      <c r="D23" s="31" t="s">
        <v>16</v>
      </c>
      <c r="E23" s="32"/>
      <c r="F23" s="33"/>
      <c r="G23" s="33"/>
      <c r="H23" s="34"/>
      <c r="I23" s="33"/>
      <c r="J23" s="33"/>
      <c r="K23" s="33"/>
      <c r="L23" s="37"/>
      <c r="M23" s="35"/>
      <c r="N23" s="294">
        <v>7</v>
      </c>
      <c r="O23" s="295" t="s">
        <v>23</v>
      </c>
      <c r="P23" s="295"/>
      <c r="Q23" s="31" t="s">
        <v>16</v>
      </c>
      <c r="R23" s="40"/>
      <c r="S23" s="37"/>
      <c r="T23" s="37"/>
      <c r="U23" s="36"/>
      <c r="V23" s="37"/>
      <c r="W23" s="33"/>
      <c r="X23" s="33"/>
      <c r="Y23" s="34"/>
      <c r="Z23" s="38">
        <f t="shared" si="0"/>
        <v>0</v>
      </c>
    </row>
    <row r="24" spans="1:26" s="13" customFormat="1" ht="17.25" customHeight="1" x14ac:dyDescent="0.25">
      <c r="A24" s="294"/>
      <c r="B24" s="295"/>
      <c r="C24" s="295"/>
      <c r="D24" s="31" t="s">
        <v>17</v>
      </c>
      <c r="E24" s="32"/>
      <c r="F24" s="33"/>
      <c r="G24" s="33"/>
      <c r="H24" s="34"/>
      <c r="I24" s="33"/>
      <c r="J24" s="33"/>
      <c r="K24" s="33"/>
      <c r="L24" s="37"/>
      <c r="M24" s="35"/>
      <c r="N24" s="294"/>
      <c r="O24" s="295"/>
      <c r="P24" s="295"/>
      <c r="Q24" s="31" t="s">
        <v>17</v>
      </c>
      <c r="R24" s="32"/>
      <c r="S24" s="37"/>
      <c r="T24" s="37"/>
      <c r="U24" s="34"/>
      <c r="V24" s="33"/>
      <c r="W24" s="33"/>
      <c r="X24" s="33"/>
      <c r="Y24" s="34"/>
      <c r="Z24" s="38">
        <f t="shared" si="0"/>
        <v>0</v>
      </c>
    </row>
    <row r="25" spans="1:26" s="13" customFormat="1" ht="17.25" customHeight="1" x14ac:dyDescent="0.25">
      <c r="A25" s="294">
        <v>8</v>
      </c>
      <c r="B25" s="295" t="s">
        <v>24</v>
      </c>
      <c r="C25" s="295"/>
      <c r="D25" s="31" t="s">
        <v>16</v>
      </c>
      <c r="E25" s="32"/>
      <c r="F25" s="33"/>
      <c r="G25" s="33"/>
      <c r="H25" s="34"/>
      <c r="I25" s="33"/>
      <c r="J25" s="33"/>
      <c r="K25" s="33"/>
      <c r="L25" s="33"/>
      <c r="M25" s="33"/>
      <c r="N25" s="294">
        <v>8</v>
      </c>
      <c r="O25" s="295" t="s">
        <v>24</v>
      </c>
      <c r="P25" s="295"/>
      <c r="Q25" s="31" t="s">
        <v>16</v>
      </c>
      <c r="R25" s="40"/>
      <c r="S25" s="37"/>
      <c r="T25" s="37"/>
      <c r="U25" s="36"/>
      <c r="V25" s="37"/>
      <c r="W25" s="33"/>
      <c r="X25" s="33"/>
      <c r="Y25" s="34"/>
      <c r="Z25" s="38">
        <f t="shared" si="0"/>
        <v>0</v>
      </c>
    </row>
    <row r="26" spans="1:26" s="13" customFormat="1" ht="17.25" customHeight="1" thickBot="1" x14ac:dyDescent="0.3">
      <c r="A26" s="294"/>
      <c r="B26" s="295"/>
      <c r="C26" s="295"/>
      <c r="D26" s="31" t="s">
        <v>17</v>
      </c>
      <c r="E26" s="42"/>
      <c r="F26" s="43"/>
      <c r="G26" s="43"/>
      <c r="H26" s="44"/>
      <c r="I26" s="33"/>
      <c r="J26" s="33"/>
      <c r="K26" s="33"/>
      <c r="L26" s="37"/>
      <c r="M26" s="35"/>
      <c r="N26" s="294"/>
      <c r="O26" s="295"/>
      <c r="P26" s="295"/>
      <c r="Q26" s="31" t="s">
        <v>17</v>
      </c>
      <c r="R26" s="42"/>
      <c r="S26" s="45"/>
      <c r="T26" s="45"/>
      <c r="U26" s="46"/>
      <c r="V26" s="43"/>
      <c r="W26" s="43"/>
      <c r="X26" s="43"/>
      <c r="Y26" s="44"/>
      <c r="Z26" s="38">
        <f t="shared" si="0"/>
        <v>0</v>
      </c>
    </row>
    <row r="27" spans="1:26" ht="8.1" customHeight="1" thickTop="1" x14ac:dyDescent="0.2">
      <c r="A27" s="6"/>
      <c r="B27" s="6"/>
      <c r="C27" s="6"/>
      <c r="D27" s="6"/>
      <c r="E27" s="7"/>
      <c r="F27" s="8"/>
      <c r="G27" s="9"/>
      <c r="H27" s="9"/>
      <c r="I27" s="9"/>
      <c r="J27" s="9"/>
      <c r="K27" s="9"/>
      <c r="L27" s="9"/>
      <c r="M27" s="10"/>
      <c r="N27" s="6"/>
      <c r="O27" s="6"/>
      <c r="P27" s="6"/>
      <c r="Q27" s="6"/>
      <c r="R27" s="7"/>
      <c r="S27" s="8"/>
      <c r="T27" s="9"/>
      <c r="U27" s="9"/>
      <c r="V27" s="9"/>
      <c r="W27" s="9"/>
      <c r="X27" s="9"/>
      <c r="Y27" s="11"/>
      <c r="Z27" s="9"/>
    </row>
    <row r="28" spans="1:26" s="13" customFormat="1" ht="15" customHeight="1" x14ac:dyDescent="0.25">
      <c r="A28" s="309" t="s">
        <v>85</v>
      </c>
      <c r="B28" s="309"/>
      <c r="C28" s="309"/>
      <c r="D28" s="309"/>
      <c r="E28" s="300" t="s">
        <v>5</v>
      </c>
      <c r="F28" s="301"/>
      <c r="G28" s="301"/>
      <c r="H28" s="301"/>
      <c r="I28" s="301"/>
      <c r="J28" s="301"/>
      <c r="K28" s="301"/>
      <c r="L28" s="301"/>
      <c r="M28" s="12"/>
      <c r="N28" s="309" t="s">
        <v>85</v>
      </c>
      <c r="O28" s="309"/>
      <c r="P28" s="309"/>
      <c r="Q28" s="309"/>
      <c r="R28" s="300" t="s">
        <v>5</v>
      </c>
      <c r="S28" s="301"/>
      <c r="T28" s="301"/>
      <c r="U28" s="301"/>
      <c r="V28" s="301"/>
      <c r="W28" s="301"/>
      <c r="X28" s="301"/>
      <c r="Y28" s="302"/>
      <c r="Z28" s="315" t="s">
        <v>6</v>
      </c>
    </row>
    <row r="29" spans="1:26" s="13" customFormat="1" x14ac:dyDescent="0.25">
      <c r="A29" s="309"/>
      <c r="B29" s="309"/>
      <c r="C29" s="309"/>
      <c r="D29" s="309"/>
      <c r="E29" s="304" t="s">
        <v>7</v>
      </c>
      <c r="F29" s="305"/>
      <c r="G29" s="305"/>
      <c r="H29" s="306"/>
      <c r="I29" s="304" t="s">
        <v>8</v>
      </c>
      <c r="J29" s="305"/>
      <c r="K29" s="305"/>
      <c r="L29" s="305"/>
      <c r="M29" s="12"/>
      <c r="N29" s="309"/>
      <c r="O29" s="309"/>
      <c r="P29" s="309"/>
      <c r="Q29" s="309"/>
      <c r="R29" s="304" t="s">
        <v>9</v>
      </c>
      <c r="S29" s="305"/>
      <c r="T29" s="305"/>
      <c r="U29" s="306"/>
      <c r="V29" s="304" t="s">
        <v>10</v>
      </c>
      <c r="W29" s="305"/>
      <c r="X29" s="305"/>
      <c r="Y29" s="306"/>
      <c r="Z29" s="315"/>
    </row>
    <row r="30" spans="1:26" s="13" customFormat="1" x14ac:dyDescent="0.25">
      <c r="A30" s="14"/>
      <c r="B30" s="14"/>
      <c r="C30" s="14"/>
      <c r="D30" s="14"/>
      <c r="E30" s="15" t="s">
        <v>11</v>
      </c>
      <c r="F30" s="12" t="s">
        <v>12</v>
      </c>
      <c r="G30" s="12" t="s">
        <v>13</v>
      </c>
      <c r="H30" s="16" t="s">
        <v>14</v>
      </c>
      <c r="I30" s="15" t="s">
        <v>11</v>
      </c>
      <c r="J30" s="12" t="s">
        <v>12</v>
      </c>
      <c r="K30" s="12" t="s">
        <v>13</v>
      </c>
      <c r="L30" s="12" t="s">
        <v>14</v>
      </c>
      <c r="M30" s="12"/>
      <c r="N30" s="14"/>
      <c r="O30" s="14"/>
      <c r="P30" s="14"/>
      <c r="Q30" s="14"/>
      <c r="R30" s="15" t="s">
        <v>11</v>
      </c>
      <c r="S30" s="12" t="s">
        <v>12</v>
      </c>
      <c r="T30" s="12" t="s">
        <v>13</v>
      </c>
      <c r="U30" s="16" t="s">
        <v>14</v>
      </c>
      <c r="V30" s="15" t="s">
        <v>11</v>
      </c>
      <c r="W30" s="12" t="s">
        <v>12</v>
      </c>
      <c r="X30" s="12" t="s">
        <v>13</v>
      </c>
      <c r="Y30" s="16" t="s">
        <v>14</v>
      </c>
      <c r="Z30" s="315"/>
    </row>
    <row r="31" spans="1:26" ht="8.1" customHeight="1" x14ac:dyDescent="0.2">
      <c r="A31" s="17"/>
      <c r="B31" s="17"/>
      <c r="C31" s="18"/>
      <c r="D31" s="18"/>
      <c r="E31" s="19"/>
      <c r="F31" s="18"/>
      <c r="G31" s="18"/>
      <c r="H31" s="20"/>
      <c r="I31" s="19"/>
      <c r="J31" s="18"/>
      <c r="K31" s="18"/>
      <c r="L31" s="18"/>
      <c r="M31" s="18"/>
      <c r="N31" s="17"/>
      <c r="O31" s="17"/>
      <c r="P31" s="18"/>
      <c r="Q31" s="18"/>
      <c r="R31" s="19"/>
      <c r="S31" s="18"/>
      <c r="T31" s="18"/>
      <c r="U31" s="20"/>
      <c r="V31" s="19"/>
      <c r="W31" s="18"/>
      <c r="X31" s="18"/>
      <c r="Y31" s="20"/>
      <c r="Z31" s="18"/>
    </row>
    <row r="32" spans="1:26" x14ac:dyDescent="0.2">
      <c r="A32" s="298">
        <v>1</v>
      </c>
      <c r="B32" s="298"/>
      <c r="C32" s="298"/>
      <c r="D32" s="298"/>
      <c r="E32" s="21">
        <v>2</v>
      </c>
      <c r="F32" s="22">
        <v>3</v>
      </c>
      <c r="G32" s="22">
        <v>4</v>
      </c>
      <c r="H32" s="23">
        <v>5</v>
      </c>
      <c r="I32" s="21">
        <v>6</v>
      </c>
      <c r="J32" s="22">
        <v>7</v>
      </c>
      <c r="K32" s="22">
        <v>8</v>
      </c>
      <c r="L32" s="22">
        <v>9</v>
      </c>
      <c r="M32" s="24"/>
      <c r="N32" s="298">
        <v>1</v>
      </c>
      <c r="O32" s="298"/>
      <c r="P32" s="298"/>
      <c r="Q32" s="298"/>
      <c r="R32" s="21">
        <v>10</v>
      </c>
      <c r="S32" s="22">
        <v>11</v>
      </c>
      <c r="T32" s="22">
        <v>12</v>
      </c>
      <c r="U32" s="23">
        <v>13</v>
      </c>
      <c r="V32" s="21">
        <v>14</v>
      </c>
      <c r="W32" s="22">
        <v>15</v>
      </c>
      <c r="X32" s="22">
        <v>16</v>
      </c>
      <c r="Y32" s="23">
        <v>17</v>
      </c>
      <c r="Z32" s="21">
        <v>18</v>
      </c>
    </row>
    <row r="33" spans="1:26" s="4" customFormat="1" ht="6" customHeight="1" x14ac:dyDescent="0.25">
      <c r="A33" s="47"/>
      <c r="B33" s="48"/>
      <c r="C33" s="48"/>
      <c r="D33" s="31"/>
      <c r="E33" s="176"/>
      <c r="F33" s="81"/>
      <c r="G33" s="81"/>
      <c r="H33" s="177"/>
      <c r="I33" s="81"/>
      <c r="J33" s="178"/>
      <c r="K33" s="178"/>
      <c r="L33" s="178"/>
      <c r="M33" s="178"/>
      <c r="N33" s="47"/>
      <c r="O33" s="48"/>
      <c r="P33" s="48"/>
      <c r="Q33" s="31"/>
      <c r="R33" s="176"/>
      <c r="S33" s="178"/>
      <c r="T33" s="178"/>
      <c r="U33" s="177"/>
      <c r="V33" s="81"/>
      <c r="W33" s="81"/>
      <c r="X33" s="81"/>
      <c r="Y33" s="177"/>
      <c r="Z33" s="179"/>
    </row>
    <row r="34" spans="1:26" s="13" customFormat="1" ht="17.25" customHeight="1" x14ac:dyDescent="0.25">
      <c r="A34" s="294">
        <v>9</v>
      </c>
      <c r="B34" s="295" t="s">
        <v>26</v>
      </c>
      <c r="C34" s="295"/>
      <c r="D34" s="31" t="s">
        <v>16</v>
      </c>
      <c r="E34" s="32"/>
      <c r="F34" s="33"/>
      <c r="G34" s="33"/>
      <c r="H34" s="34"/>
      <c r="I34" s="33"/>
      <c r="J34" s="37"/>
      <c r="K34" s="37"/>
      <c r="L34" s="37"/>
      <c r="M34" s="35"/>
      <c r="N34" s="294">
        <v>9</v>
      </c>
      <c r="O34" s="295" t="s">
        <v>26</v>
      </c>
      <c r="P34" s="295"/>
      <c r="Q34" s="31" t="s">
        <v>16</v>
      </c>
      <c r="R34" s="40"/>
      <c r="S34" s="37"/>
      <c r="T34" s="33"/>
      <c r="U34" s="36"/>
      <c r="V34" s="37"/>
      <c r="W34" s="33"/>
      <c r="X34" s="33"/>
      <c r="Y34" s="34"/>
      <c r="Z34" s="38">
        <f t="shared" ref="Z34:Z46" si="1">SUM(E34:L34,R34:Y34)</f>
        <v>0</v>
      </c>
    </row>
    <row r="35" spans="1:26" s="13" customFormat="1" ht="17.25" customHeight="1" x14ac:dyDescent="0.25">
      <c r="A35" s="294"/>
      <c r="B35" s="295"/>
      <c r="C35" s="295"/>
      <c r="D35" s="31" t="s">
        <v>17</v>
      </c>
      <c r="E35" s="32"/>
      <c r="F35" s="33"/>
      <c r="G35" s="33"/>
      <c r="H35" s="34"/>
      <c r="I35" s="33"/>
      <c r="J35" s="37"/>
      <c r="K35" s="33"/>
      <c r="L35" s="37"/>
      <c r="M35" s="35"/>
      <c r="N35" s="294"/>
      <c r="O35" s="295"/>
      <c r="P35" s="295"/>
      <c r="Q35" s="31" t="s">
        <v>17</v>
      </c>
      <c r="R35" s="40"/>
      <c r="S35" s="37"/>
      <c r="T35" s="37"/>
      <c r="U35" s="34"/>
      <c r="V35" s="33"/>
      <c r="W35" s="33"/>
      <c r="X35" s="33"/>
      <c r="Y35" s="34"/>
      <c r="Z35" s="38">
        <f t="shared" si="1"/>
        <v>0</v>
      </c>
    </row>
    <row r="36" spans="1:26" s="13" customFormat="1" ht="17.25" customHeight="1" x14ac:dyDescent="0.25">
      <c r="A36" s="294">
        <v>10</v>
      </c>
      <c r="B36" s="295" t="s">
        <v>27</v>
      </c>
      <c r="C36" s="295"/>
      <c r="D36" s="31" t="s">
        <v>16</v>
      </c>
      <c r="E36" s="32"/>
      <c r="F36" s="33"/>
      <c r="G36" s="33"/>
      <c r="H36" s="34"/>
      <c r="I36" s="33"/>
      <c r="J36" s="33"/>
      <c r="K36" s="37"/>
      <c r="L36" s="33"/>
      <c r="M36" s="33"/>
      <c r="N36" s="294">
        <v>10</v>
      </c>
      <c r="O36" s="295" t="s">
        <v>27</v>
      </c>
      <c r="P36" s="295"/>
      <c r="Q36" s="31" t="s">
        <v>16</v>
      </c>
      <c r="R36" s="32"/>
      <c r="S36" s="37"/>
      <c r="T36" s="37"/>
      <c r="U36" s="36"/>
      <c r="V36" s="33"/>
      <c r="W36" s="37"/>
      <c r="X36" s="33"/>
      <c r="Y36" s="34"/>
      <c r="Z36" s="38">
        <f t="shared" si="1"/>
        <v>0</v>
      </c>
    </row>
    <row r="37" spans="1:26" s="13" customFormat="1" ht="17.25" customHeight="1" x14ac:dyDescent="0.25">
      <c r="A37" s="294"/>
      <c r="B37" s="295"/>
      <c r="C37" s="295"/>
      <c r="D37" s="31" t="s">
        <v>17</v>
      </c>
      <c r="E37" s="32"/>
      <c r="F37" s="33"/>
      <c r="G37" s="33"/>
      <c r="H37" s="34"/>
      <c r="I37" s="33"/>
      <c r="J37" s="33"/>
      <c r="K37" s="33"/>
      <c r="L37" s="33"/>
      <c r="M37" s="33"/>
      <c r="N37" s="294"/>
      <c r="O37" s="295"/>
      <c r="P37" s="295"/>
      <c r="Q37" s="31" t="s">
        <v>17</v>
      </c>
      <c r="R37" s="40"/>
      <c r="S37" s="33"/>
      <c r="T37" s="37"/>
      <c r="U37" s="34"/>
      <c r="V37" s="33"/>
      <c r="W37" s="33"/>
      <c r="X37" s="33"/>
      <c r="Y37" s="34"/>
      <c r="Z37" s="38">
        <f t="shared" si="1"/>
        <v>0</v>
      </c>
    </row>
    <row r="38" spans="1:26" s="13" customFormat="1" ht="17.25" customHeight="1" x14ac:dyDescent="0.25">
      <c r="A38" s="294">
        <v>11</v>
      </c>
      <c r="B38" s="295" t="s">
        <v>28</v>
      </c>
      <c r="C38" s="295"/>
      <c r="D38" s="31" t="s">
        <v>16</v>
      </c>
      <c r="E38" s="32"/>
      <c r="F38" s="33"/>
      <c r="G38" s="33"/>
      <c r="H38" s="34"/>
      <c r="I38" s="33"/>
      <c r="J38" s="37"/>
      <c r="K38" s="37"/>
      <c r="L38" s="33"/>
      <c r="M38" s="33"/>
      <c r="N38" s="294">
        <v>11</v>
      </c>
      <c r="O38" s="295" t="s">
        <v>28</v>
      </c>
      <c r="P38" s="295"/>
      <c r="Q38" s="31" t="s">
        <v>16</v>
      </c>
      <c r="R38" s="40"/>
      <c r="S38" s="33"/>
      <c r="T38" s="37"/>
      <c r="U38" s="36"/>
      <c r="V38" s="37"/>
      <c r="W38" s="33"/>
      <c r="X38" s="33"/>
      <c r="Y38" s="34"/>
      <c r="Z38" s="38">
        <f t="shared" si="1"/>
        <v>0</v>
      </c>
    </row>
    <row r="39" spans="1:26" s="13" customFormat="1" ht="17.25" customHeight="1" x14ac:dyDescent="0.25">
      <c r="A39" s="294"/>
      <c r="B39" s="295"/>
      <c r="C39" s="295"/>
      <c r="D39" s="31" t="s">
        <v>17</v>
      </c>
      <c r="E39" s="32"/>
      <c r="F39" s="33"/>
      <c r="G39" s="33"/>
      <c r="H39" s="34"/>
      <c r="I39" s="33"/>
      <c r="J39" s="33"/>
      <c r="K39" s="37"/>
      <c r="L39" s="33"/>
      <c r="M39" s="33"/>
      <c r="N39" s="294"/>
      <c r="O39" s="295"/>
      <c r="P39" s="295"/>
      <c r="Q39" s="31" t="s">
        <v>17</v>
      </c>
      <c r="R39" s="40"/>
      <c r="S39" s="37"/>
      <c r="T39" s="37"/>
      <c r="U39" s="36"/>
      <c r="V39" s="33"/>
      <c r="W39" s="33"/>
      <c r="X39" s="33"/>
      <c r="Y39" s="34"/>
      <c r="Z39" s="38">
        <f t="shared" si="1"/>
        <v>0</v>
      </c>
    </row>
    <row r="40" spans="1:26" s="13" customFormat="1" ht="17.25" customHeight="1" x14ac:dyDescent="0.25">
      <c r="A40" s="294">
        <v>12</v>
      </c>
      <c r="B40" s="295" t="s">
        <v>29</v>
      </c>
      <c r="C40" s="295"/>
      <c r="D40" s="31" t="s">
        <v>16</v>
      </c>
      <c r="E40" s="32"/>
      <c r="F40" s="33"/>
      <c r="G40" s="33"/>
      <c r="H40" s="34"/>
      <c r="I40" s="33"/>
      <c r="J40" s="37"/>
      <c r="K40" s="33"/>
      <c r="L40" s="33"/>
      <c r="M40" s="33"/>
      <c r="N40" s="294">
        <v>12</v>
      </c>
      <c r="O40" s="295" t="s">
        <v>29</v>
      </c>
      <c r="P40" s="295"/>
      <c r="Q40" s="31" t="s">
        <v>16</v>
      </c>
      <c r="R40" s="40"/>
      <c r="S40" s="37"/>
      <c r="T40" s="37"/>
      <c r="U40" s="36"/>
      <c r="V40" s="37"/>
      <c r="W40" s="33"/>
      <c r="X40" s="33"/>
      <c r="Y40" s="34"/>
      <c r="Z40" s="38">
        <f>SUM(E40:L40,R40:Y40)</f>
        <v>0</v>
      </c>
    </row>
    <row r="41" spans="1:26" s="13" customFormat="1" ht="17.25" customHeight="1" x14ac:dyDescent="0.25">
      <c r="A41" s="294"/>
      <c r="B41" s="295"/>
      <c r="C41" s="295"/>
      <c r="D41" s="31" t="s">
        <v>17</v>
      </c>
      <c r="E41" s="32"/>
      <c r="F41" s="33"/>
      <c r="G41" s="33"/>
      <c r="H41" s="34"/>
      <c r="I41" s="33"/>
      <c r="J41" s="37"/>
      <c r="K41" s="33"/>
      <c r="L41" s="33"/>
      <c r="M41" s="33"/>
      <c r="N41" s="294"/>
      <c r="O41" s="295"/>
      <c r="P41" s="295"/>
      <c r="Q41" s="31" t="s">
        <v>17</v>
      </c>
      <c r="R41" s="40"/>
      <c r="S41" s="37"/>
      <c r="T41" s="37"/>
      <c r="U41" s="36"/>
      <c r="V41" s="33"/>
      <c r="W41" s="33"/>
      <c r="X41" s="33"/>
      <c r="Y41" s="34"/>
      <c r="Z41" s="38">
        <f>SUM(E41:L41,R41:Y41)</f>
        <v>0</v>
      </c>
    </row>
    <row r="42" spans="1:26" s="13" customFormat="1" ht="17.25" customHeight="1" x14ac:dyDescent="0.25">
      <c r="A42" s="294">
        <v>13</v>
      </c>
      <c r="B42" s="295" t="s">
        <v>30</v>
      </c>
      <c r="C42" s="295"/>
      <c r="D42" s="31" t="s">
        <v>16</v>
      </c>
      <c r="E42" s="32"/>
      <c r="F42" s="33"/>
      <c r="G42" s="33"/>
      <c r="H42" s="34"/>
      <c r="I42" s="33"/>
      <c r="J42" s="37"/>
      <c r="K42" s="33"/>
      <c r="L42" s="37"/>
      <c r="M42" s="35"/>
      <c r="N42" s="294">
        <v>13</v>
      </c>
      <c r="O42" s="295" t="s">
        <v>30</v>
      </c>
      <c r="P42" s="295"/>
      <c r="Q42" s="31" t="s">
        <v>16</v>
      </c>
      <c r="R42" s="40"/>
      <c r="S42" s="33"/>
      <c r="T42" s="37"/>
      <c r="U42" s="36"/>
      <c r="V42" s="37"/>
      <c r="W42" s="37"/>
      <c r="X42" s="33"/>
      <c r="Y42" s="34"/>
      <c r="Z42" s="38">
        <f t="shared" si="1"/>
        <v>0</v>
      </c>
    </row>
    <row r="43" spans="1:26" s="13" customFormat="1" ht="17.25" customHeight="1" x14ac:dyDescent="0.25">
      <c r="A43" s="294"/>
      <c r="B43" s="295"/>
      <c r="C43" s="295"/>
      <c r="D43" s="31" t="s">
        <v>17</v>
      </c>
      <c r="E43" s="32"/>
      <c r="F43" s="33"/>
      <c r="G43" s="33"/>
      <c r="H43" s="34"/>
      <c r="I43" s="33"/>
      <c r="J43" s="37"/>
      <c r="K43" s="37"/>
      <c r="L43" s="37"/>
      <c r="M43" s="35"/>
      <c r="N43" s="294"/>
      <c r="O43" s="295"/>
      <c r="P43" s="295"/>
      <c r="Q43" s="31" t="s">
        <v>17</v>
      </c>
      <c r="R43" s="40"/>
      <c r="S43" s="37"/>
      <c r="T43" s="37"/>
      <c r="U43" s="36"/>
      <c r="V43" s="33"/>
      <c r="W43" s="33"/>
      <c r="X43" s="33"/>
      <c r="Y43" s="34"/>
      <c r="Z43" s="38">
        <f t="shared" si="1"/>
        <v>0</v>
      </c>
    </row>
    <row r="44" spans="1:26" s="13" customFormat="1" ht="17.25" customHeight="1" x14ac:dyDescent="0.25">
      <c r="A44" s="294">
        <v>14</v>
      </c>
      <c r="B44" s="295" t="s">
        <v>31</v>
      </c>
      <c r="C44" s="295"/>
      <c r="D44" s="31" t="s">
        <v>16</v>
      </c>
      <c r="E44" s="32"/>
      <c r="F44" s="33"/>
      <c r="G44" s="33"/>
      <c r="H44" s="34"/>
      <c r="I44" s="33"/>
      <c r="J44" s="33"/>
      <c r="K44" s="33"/>
      <c r="L44" s="33"/>
      <c r="M44" s="33"/>
      <c r="N44" s="294">
        <v>14</v>
      </c>
      <c r="O44" s="295" t="s">
        <v>31</v>
      </c>
      <c r="P44" s="295"/>
      <c r="Q44" s="31" t="s">
        <v>16</v>
      </c>
      <c r="R44" s="40"/>
      <c r="S44" s="37"/>
      <c r="T44" s="37"/>
      <c r="U44" s="36"/>
      <c r="V44" s="37"/>
      <c r="W44" s="33"/>
      <c r="X44" s="33"/>
      <c r="Y44" s="34"/>
      <c r="Z44" s="38">
        <f t="shared" si="1"/>
        <v>0</v>
      </c>
    </row>
    <row r="45" spans="1:26" s="13" customFormat="1" ht="17.25" customHeight="1" x14ac:dyDescent="0.25">
      <c r="A45" s="294"/>
      <c r="B45" s="295"/>
      <c r="C45" s="295"/>
      <c r="D45" s="31" t="s">
        <v>17</v>
      </c>
      <c r="E45" s="32"/>
      <c r="F45" s="33"/>
      <c r="G45" s="33"/>
      <c r="H45" s="34"/>
      <c r="I45" s="33"/>
      <c r="J45" s="33"/>
      <c r="K45" s="33"/>
      <c r="L45" s="33"/>
      <c r="M45" s="33"/>
      <c r="N45" s="294"/>
      <c r="O45" s="295"/>
      <c r="P45" s="295"/>
      <c r="Q45" s="31" t="s">
        <v>17</v>
      </c>
      <c r="R45" s="32"/>
      <c r="S45" s="33"/>
      <c r="T45" s="33"/>
      <c r="U45" s="34"/>
      <c r="V45" s="33"/>
      <c r="W45" s="33"/>
      <c r="X45" s="33"/>
      <c r="Y45" s="34"/>
      <c r="Z45" s="38">
        <f t="shared" si="1"/>
        <v>0</v>
      </c>
    </row>
    <row r="46" spans="1:26" s="13" customFormat="1" ht="17.25" customHeight="1" x14ac:dyDescent="0.25">
      <c r="A46" s="294">
        <v>15</v>
      </c>
      <c r="B46" s="295" t="s">
        <v>32</v>
      </c>
      <c r="C46" s="295"/>
      <c r="D46" s="31" t="s">
        <v>16</v>
      </c>
      <c r="E46" s="32"/>
      <c r="F46" s="33"/>
      <c r="G46" s="33"/>
      <c r="H46" s="34"/>
      <c r="I46" s="33"/>
      <c r="J46" s="37"/>
      <c r="K46" s="33"/>
      <c r="L46" s="37"/>
      <c r="M46" s="35"/>
      <c r="N46" s="294">
        <v>15</v>
      </c>
      <c r="O46" s="295" t="s">
        <v>32</v>
      </c>
      <c r="P46" s="295"/>
      <c r="Q46" s="31" t="s">
        <v>16</v>
      </c>
      <c r="R46" s="40"/>
      <c r="S46" s="37"/>
      <c r="T46" s="37"/>
      <c r="U46" s="36"/>
      <c r="V46" s="37"/>
      <c r="W46" s="33"/>
      <c r="X46" s="33"/>
      <c r="Y46" s="34"/>
      <c r="Z46" s="38">
        <f t="shared" si="1"/>
        <v>0</v>
      </c>
    </row>
    <row r="47" spans="1:26" s="13" customFormat="1" ht="17.25" customHeight="1" x14ac:dyDescent="0.25">
      <c r="A47" s="294"/>
      <c r="B47" s="295"/>
      <c r="C47" s="295"/>
      <c r="D47" s="31" t="s">
        <v>17</v>
      </c>
      <c r="E47" s="32"/>
      <c r="F47" s="33"/>
      <c r="G47" s="33"/>
      <c r="H47" s="34"/>
      <c r="I47" s="33"/>
      <c r="J47" s="37"/>
      <c r="K47" s="37"/>
      <c r="L47" s="37"/>
      <c r="M47" s="35"/>
      <c r="N47" s="294"/>
      <c r="O47" s="295"/>
      <c r="P47" s="295"/>
      <c r="Q47" s="31" t="s">
        <v>17</v>
      </c>
      <c r="R47" s="40"/>
      <c r="S47" s="37"/>
      <c r="T47" s="37"/>
      <c r="U47" s="36"/>
      <c r="V47" s="33"/>
      <c r="W47" s="33"/>
      <c r="X47" s="33"/>
      <c r="Y47" s="34"/>
      <c r="Z47" s="38">
        <f>SUM(E47:L47,R47:Y47)</f>
        <v>0</v>
      </c>
    </row>
    <row r="48" spans="1:26" s="13" customFormat="1" ht="4.5" customHeight="1" x14ac:dyDescent="0.25">
      <c r="A48" s="61"/>
      <c r="B48" s="61"/>
      <c r="C48" s="61"/>
      <c r="D48" s="61"/>
      <c r="E48" s="32"/>
      <c r="F48" s="33"/>
      <c r="G48" s="33"/>
      <c r="H48" s="34"/>
      <c r="I48" s="62"/>
      <c r="J48" s="37"/>
      <c r="K48" s="37"/>
      <c r="L48" s="37"/>
      <c r="M48" s="35"/>
      <c r="N48" s="61"/>
      <c r="O48" s="61"/>
      <c r="P48" s="61"/>
      <c r="Q48" s="61"/>
      <c r="R48" s="40"/>
      <c r="S48" s="37"/>
      <c r="T48" s="37"/>
      <c r="U48" s="36"/>
      <c r="V48" s="40"/>
      <c r="W48" s="37"/>
      <c r="X48" s="37"/>
      <c r="Y48" s="36"/>
      <c r="Z48" s="40"/>
    </row>
    <row r="49" spans="1:27" s="13" customFormat="1" ht="4.5" customHeight="1" x14ac:dyDescent="0.25">
      <c r="A49" s="63"/>
      <c r="B49" s="63"/>
      <c r="C49" s="63"/>
      <c r="D49" s="63"/>
      <c r="E49" s="64"/>
      <c r="F49" s="65"/>
      <c r="G49" s="65"/>
      <c r="H49" s="66"/>
      <c r="I49" s="65"/>
      <c r="J49" s="65"/>
      <c r="K49" s="65"/>
      <c r="L49" s="65"/>
      <c r="M49" s="67"/>
      <c r="N49" s="63"/>
      <c r="O49" s="63"/>
      <c r="P49" s="63"/>
      <c r="Q49" s="63"/>
      <c r="R49" s="64"/>
      <c r="S49" s="65"/>
      <c r="T49" s="65"/>
      <c r="U49" s="66"/>
      <c r="V49" s="65"/>
      <c r="W49" s="65"/>
      <c r="X49" s="65"/>
      <c r="Y49" s="66"/>
      <c r="Z49" s="65"/>
    </row>
    <row r="50" spans="1:27" s="13" customFormat="1" ht="14.25" customHeight="1" x14ac:dyDescent="0.25">
      <c r="A50" s="68" t="s">
        <v>33</v>
      </c>
      <c r="B50" s="68"/>
      <c r="C50" s="68"/>
      <c r="D50" s="68"/>
      <c r="E50" s="32">
        <f>SUM(E11:E26,E34:E47)</f>
        <v>0</v>
      </c>
      <c r="F50" s="33">
        <f t="shared" ref="F50:L50" si="2">SUM(F11:F26,F34:F47)</f>
        <v>0</v>
      </c>
      <c r="G50" s="33">
        <f t="shared" si="2"/>
        <v>0</v>
      </c>
      <c r="H50" s="34">
        <f t="shared" si="2"/>
        <v>0</v>
      </c>
      <c r="I50" s="33">
        <f>SUM(I11:I26,I34:I47)</f>
        <v>0</v>
      </c>
      <c r="J50" s="33">
        <f t="shared" si="2"/>
        <v>0</v>
      </c>
      <c r="K50" s="33">
        <f t="shared" si="2"/>
        <v>0</v>
      </c>
      <c r="L50" s="33">
        <f t="shared" si="2"/>
        <v>0</v>
      </c>
      <c r="M50" s="33"/>
      <c r="N50" s="68" t="s">
        <v>33</v>
      </c>
      <c r="O50" s="68"/>
      <c r="P50" s="68"/>
      <c r="Q50" s="68"/>
      <c r="R50" s="32">
        <f t="shared" ref="R50:Y50" si="3">SUM(R11:R26,R34:R47)</f>
        <v>0</v>
      </c>
      <c r="S50" s="33">
        <f t="shared" si="3"/>
        <v>0</v>
      </c>
      <c r="T50" s="33">
        <f t="shared" si="3"/>
        <v>0</v>
      </c>
      <c r="U50" s="34">
        <f t="shared" si="3"/>
        <v>0</v>
      </c>
      <c r="V50" s="33">
        <f t="shared" si="3"/>
        <v>0</v>
      </c>
      <c r="W50" s="33">
        <f t="shared" si="3"/>
        <v>0</v>
      </c>
      <c r="X50" s="33">
        <f t="shared" si="3"/>
        <v>0</v>
      </c>
      <c r="Y50" s="34">
        <f t="shared" si="3"/>
        <v>0</v>
      </c>
      <c r="Z50" s="33">
        <f>SUM(E50:L50,R50:Y50)</f>
        <v>0</v>
      </c>
      <c r="AA50" s="39">
        <f>Z50-'[1]2.3.6 '!W28</f>
        <v>0</v>
      </c>
    </row>
    <row r="51" spans="1:27" s="13" customFormat="1" ht="4.5" customHeight="1" thickBot="1" x14ac:dyDescent="0.3">
      <c r="A51" s="180"/>
      <c r="B51" s="180"/>
      <c r="C51" s="180"/>
      <c r="D51" s="180"/>
      <c r="E51" s="181"/>
      <c r="F51" s="182"/>
      <c r="G51" s="182"/>
      <c r="H51" s="183"/>
      <c r="I51" s="182"/>
      <c r="J51" s="182"/>
      <c r="K51" s="182"/>
      <c r="L51" s="182"/>
      <c r="M51" s="184"/>
      <c r="N51" s="180"/>
      <c r="O51" s="180"/>
      <c r="P51" s="180"/>
      <c r="Q51" s="180"/>
      <c r="R51" s="181"/>
      <c r="S51" s="182"/>
      <c r="T51" s="182"/>
      <c r="U51" s="183"/>
      <c r="V51" s="182"/>
      <c r="W51" s="182"/>
      <c r="X51" s="182"/>
      <c r="Y51" s="183"/>
      <c r="Z51" s="182"/>
    </row>
    <row r="52" spans="1:27" ht="8.1" customHeight="1" thickTop="1" x14ac:dyDescent="0.2">
      <c r="A52" s="2" t="s">
        <v>86</v>
      </c>
      <c r="B52" s="2"/>
      <c r="C52" s="2"/>
      <c r="D52" s="2"/>
      <c r="E52" s="2"/>
      <c r="F52" s="2"/>
      <c r="G52" s="2"/>
      <c r="H52" s="2"/>
      <c r="I52" s="2"/>
      <c r="N52" s="2" t="s">
        <v>86</v>
      </c>
      <c r="O52" s="2"/>
      <c r="P52" s="2"/>
      <c r="Q52" s="2"/>
    </row>
    <row r="53" spans="1:27" ht="39.75" customHeight="1" x14ac:dyDescent="0.2">
      <c r="A53" s="293" t="s">
        <v>87</v>
      </c>
      <c r="B53" s="293"/>
      <c r="C53" s="293"/>
      <c r="D53" s="293"/>
      <c r="E53" s="293"/>
      <c r="F53" s="293"/>
      <c r="G53" s="293"/>
      <c r="H53" s="293"/>
      <c r="I53" s="293"/>
      <c r="N53" s="293"/>
      <c r="O53" s="293"/>
      <c r="Z53" s="1" t="s">
        <v>88</v>
      </c>
    </row>
    <row r="54" spans="1:27" x14ac:dyDescent="0.2">
      <c r="D54" s="4" t="s">
        <v>36</v>
      </c>
      <c r="E54" s="75">
        <f>E11+E13+E15+E17+E19+E21+E23+E25+E34+E36+E38+E40+E42+E44+E46</f>
        <v>0</v>
      </c>
      <c r="F54" s="75">
        <f t="shared" ref="E54:L55" si="4">F11+F13+F15+F17+F19+F21+F23+F25+F34+F36+F38+F40+F42+F44+F46</f>
        <v>0</v>
      </c>
      <c r="G54" s="75">
        <f t="shared" si="4"/>
        <v>0</v>
      </c>
      <c r="H54" s="75">
        <f t="shared" si="4"/>
        <v>0</v>
      </c>
      <c r="I54" s="75">
        <f t="shared" si="4"/>
        <v>0</v>
      </c>
      <c r="J54" s="75">
        <f t="shared" si="4"/>
        <v>0</v>
      </c>
      <c r="K54" s="75">
        <f t="shared" si="4"/>
        <v>0</v>
      </c>
      <c r="L54" s="75">
        <f t="shared" si="4"/>
        <v>0</v>
      </c>
      <c r="R54" s="75">
        <f t="shared" ref="R54:Z55" si="5">R11+R13+R15+R17+R19+R21+R23+R25+R34+R36+R38+R40+R42+R44+R46</f>
        <v>0</v>
      </c>
      <c r="S54" s="75">
        <f t="shared" si="5"/>
        <v>0</v>
      </c>
      <c r="T54" s="75">
        <f t="shared" si="5"/>
        <v>0</v>
      </c>
      <c r="U54" s="75">
        <f t="shared" si="5"/>
        <v>0</v>
      </c>
      <c r="V54" s="75">
        <f t="shared" si="5"/>
        <v>0</v>
      </c>
      <c r="W54" s="75">
        <f t="shared" si="5"/>
        <v>0</v>
      </c>
      <c r="X54" s="75">
        <f t="shared" si="5"/>
        <v>0</v>
      </c>
      <c r="Y54" s="75">
        <f t="shared" si="5"/>
        <v>0</v>
      </c>
      <c r="Z54" s="75">
        <f t="shared" si="5"/>
        <v>0</v>
      </c>
    </row>
    <row r="55" spans="1:27" x14ac:dyDescent="0.2">
      <c r="A55" s="1" t="s">
        <v>34</v>
      </c>
      <c r="C55" s="1" t="s">
        <v>35</v>
      </c>
      <c r="D55" s="4" t="s">
        <v>37</v>
      </c>
      <c r="E55" s="75">
        <f t="shared" si="4"/>
        <v>0</v>
      </c>
      <c r="F55" s="75">
        <f t="shared" si="4"/>
        <v>0</v>
      </c>
      <c r="G55" s="75">
        <f t="shared" si="4"/>
        <v>0</v>
      </c>
      <c r="H55" s="75">
        <f t="shared" si="4"/>
        <v>0</v>
      </c>
      <c r="I55" s="75">
        <f t="shared" si="4"/>
        <v>0</v>
      </c>
      <c r="J55" s="75">
        <f t="shared" si="4"/>
        <v>0</v>
      </c>
      <c r="K55" s="75">
        <f t="shared" si="4"/>
        <v>0</v>
      </c>
      <c r="L55" s="75">
        <f t="shared" si="4"/>
        <v>0</v>
      </c>
      <c r="R55" s="75">
        <f t="shared" si="5"/>
        <v>0</v>
      </c>
      <c r="S55" s="75">
        <f t="shared" si="5"/>
        <v>0</v>
      </c>
      <c r="T55" s="75">
        <f t="shared" si="5"/>
        <v>0</v>
      </c>
      <c r="U55" s="75">
        <f t="shared" si="5"/>
        <v>0</v>
      </c>
      <c r="V55" s="75">
        <f t="shared" si="5"/>
        <v>0</v>
      </c>
      <c r="W55" s="75">
        <f t="shared" si="5"/>
        <v>0</v>
      </c>
      <c r="X55" s="75">
        <f t="shared" si="5"/>
        <v>0</v>
      </c>
      <c r="Y55" s="75">
        <f t="shared" si="5"/>
        <v>0</v>
      </c>
      <c r="Z55" s="75">
        <f t="shared" si="5"/>
        <v>0</v>
      </c>
    </row>
  </sheetData>
  <mergeCells count="89">
    <mergeCell ref="A11:A12"/>
    <mergeCell ref="B11:C12"/>
    <mergeCell ref="N11:N12"/>
    <mergeCell ref="O11:P12"/>
    <mergeCell ref="A1:A2"/>
    <mergeCell ref="B1:B2"/>
    <mergeCell ref="C1:Z1"/>
    <mergeCell ref="C2:Z2"/>
    <mergeCell ref="A5:D6"/>
    <mergeCell ref="E5:L5"/>
    <mergeCell ref="N5:Q6"/>
    <mergeCell ref="R5:Y5"/>
    <mergeCell ref="Z5:Z7"/>
    <mergeCell ref="E6:H6"/>
    <mergeCell ref="I6:L6"/>
    <mergeCell ref="R6:U6"/>
    <mergeCell ref="V6:Y6"/>
    <mergeCell ref="A9:D9"/>
    <mergeCell ref="N9:Q9"/>
    <mergeCell ref="A13:A14"/>
    <mergeCell ref="B13:C14"/>
    <mergeCell ref="N13:N14"/>
    <mergeCell ref="O13:P14"/>
    <mergeCell ref="A15:A16"/>
    <mergeCell ref="B15:C16"/>
    <mergeCell ref="N15:N16"/>
    <mergeCell ref="O15:P16"/>
    <mergeCell ref="A17:A18"/>
    <mergeCell ref="B17:C18"/>
    <mergeCell ref="N17:N18"/>
    <mergeCell ref="O17:P18"/>
    <mergeCell ref="A19:A20"/>
    <mergeCell ref="B19:C20"/>
    <mergeCell ref="N19:N20"/>
    <mergeCell ref="O19:P20"/>
    <mergeCell ref="A21:A22"/>
    <mergeCell ref="B21:C22"/>
    <mergeCell ref="N21:N22"/>
    <mergeCell ref="O21:P22"/>
    <mergeCell ref="A23:A24"/>
    <mergeCell ref="B23:C24"/>
    <mergeCell ref="N23:N24"/>
    <mergeCell ref="O23:P24"/>
    <mergeCell ref="A25:A26"/>
    <mergeCell ref="B25:C26"/>
    <mergeCell ref="N25:N26"/>
    <mergeCell ref="O25:P26"/>
    <mergeCell ref="A28:D29"/>
    <mergeCell ref="E28:L28"/>
    <mergeCell ref="N28:Q29"/>
    <mergeCell ref="R28:Y28"/>
    <mergeCell ref="Z28:Z30"/>
    <mergeCell ref="E29:H29"/>
    <mergeCell ref="I29:L29"/>
    <mergeCell ref="R29:U29"/>
    <mergeCell ref="V29:Y29"/>
    <mergeCell ref="A32:D32"/>
    <mergeCell ref="N32:Q32"/>
    <mergeCell ref="A34:A35"/>
    <mergeCell ref="B34:C35"/>
    <mergeCell ref="N34:N35"/>
    <mergeCell ref="O34:P35"/>
    <mergeCell ref="A36:A37"/>
    <mergeCell ref="B36:C37"/>
    <mergeCell ref="N36:N37"/>
    <mergeCell ref="O36:P37"/>
    <mergeCell ref="A38:A39"/>
    <mergeCell ref="B38:C39"/>
    <mergeCell ref="N38:N39"/>
    <mergeCell ref="O38:P39"/>
    <mergeCell ref="A40:A41"/>
    <mergeCell ref="B40:C41"/>
    <mergeCell ref="N40:N41"/>
    <mergeCell ref="O40:P41"/>
    <mergeCell ref="A42:A43"/>
    <mergeCell ref="B42:C43"/>
    <mergeCell ref="N42:N43"/>
    <mergeCell ref="O42:P43"/>
    <mergeCell ref="A53:B53"/>
    <mergeCell ref="C53:I53"/>
    <mergeCell ref="N53:O53"/>
    <mergeCell ref="A44:A45"/>
    <mergeCell ref="B44:C45"/>
    <mergeCell ref="N44:N45"/>
    <mergeCell ref="O44:P45"/>
    <mergeCell ref="A46:A47"/>
    <mergeCell ref="B46:C47"/>
    <mergeCell ref="N46:N47"/>
    <mergeCell ref="O46:P4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5"/>
  <sheetViews>
    <sheetView showGridLines="0" zoomScale="112" zoomScaleNormal="112" zoomScaleSheetLayoutView="100" workbookViewId="0">
      <selection activeCell="O39" sqref="O39"/>
    </sheetView>
  </sheetViews>
  <sheetFormatPr defaultRowHeight="12" x14ac:dyDescent="0.2"/>
  <cols>
    <col min="1" max="1" width="2.7109375" style="1" customWidth="1"/>
    <col min="2" max="2" width="8" style="1" customWidth="1"/>
    <col min="3" max="3" width="6" style="1" customWidth="1"/>
    <col min="4" max="4" width="6.7109375" style="1" customWidth="1"/>
    <col min="5" max="6" width="4.28515625" style="1" customWidth="1"/>
    <col min="7" max="7" width="4.5703125" style="1" customWidth="1"/>
    <col min="8" max="8" width="6" style="1" customWidth="1"/>
    <col min="9" max="11" width="5.140625" style="1" customWidth="1"/>
    <col min="12" max="12" width="2.7109375" style="1" customWidth="1"/>
    <col min="13" max="13" width="8" style="1" customWidth="1"/>
    <col min="14" max="14" width="6" style="1" customWidth="1"/>
    <col min="15" max="15" width="6.85546875" style="1" customWidth="1"/>
    <col min="16" max="16" width="3.5703125" style="1" customWidth="1"/>
    <col min="17" max="17" width="4.28515625" style="1" customWidth="1"/>
    <col min="18" max="18" width="4.85546875" style="1" customWidth="1"/>
    <col min="19" max="19" width="6.5703125" style="1" customWidth="1"/>
    <col min="20" max="20" width="5.140625" style="1" customWidth="1"/>
    <col min="21" max="22" width="4" style="1" customWidth="1"/>
    <col min="23" max="23" width="6" style="1" customWidth="1"/>
    <col min="24" max="16384" width="9.140625" style="1"/>
  </cols>
  <sheetData>
    <row r="1" spans="1:23" ht="72.75" customHeight="1" x14ac:dyDescent="0.2">
      <c r="A1" s="311" t="s">
        <v>0</v>
      </c>
      <c r="B1" s="312" t="s">
        <v>89</v>
      </c>
      <c r="C1" s="313" t="s">
        <v>90</v>
      </c>
      <c r="D1" s="313"/>
      <c r="E1" s="313"/>
      <c r="F1" s="313"/>
      <c r="G1" s="313"/>
      <c r="H1" s="313"/>
      <c r="I1" s="313"/>
      <c r="J1" s="313"/>
      <c r="K1" s="313"/>
      <c r="L1" s="313" t="s">
        <v>91</v>
      </c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 ht="65.25" customHeight="1" x14ac:dyDescent="0.2">
      <c r="A2" s="311"/>
      <c r="B2" s="312"/>
      <c r="C2" s="314" t="s">
        <v>92</v>
      </c>
      <c r="D2" s="314"/>
      <c r="E2" s="314"/>
      <c r="F2" s="314"/>
      <c r="G2" s="314"/>
      <c r="H2" s="314"/>
      <c r="I2" s="314"/>
      <c r="J2" s="314"/>
      <c r="K2" s="314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</row>
    <row r="3" spans="1:23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3" ht="12.75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8.1" customHeight="1" thickTop="1" x14ac:dyDescent="0.2">
      <c r="A5" s="6"/>
      <c r="B5" s="6"/>
      <c r="C5" s="6"/>
      <c r="D5" s="6"/>
      <c r="E5" s="6"/>
      <c r="F5" s="6"/>
      <c r="G5" s="6"/>
      <c r="H5" s="6"/>
      <c r="I5" s="76"/>
      <c r="J5" s="76"/>
      <c r="K5" s="76"/>
      <c r="L5" s="6"/>
      <c r="M5" s="6"/>
      <c r="N5" s="6"/>
      <c r="O5" s="6"/>
      <c r="P5" s="6"/>
      <c r="Q5" s="6"/>
      <c r="R5" s="6"/>
      <c r="S5" s="6"/>
      <c r="T5" s="76"/>
      <c r="U5" s="76"/>
      <c r="V5" s="76"/>
      <c r="W5" s="76"/>
    </row>
    <row r="6" spans="1:23" s="13" customFormat="1" ht="12.75" customHeight="1" x14ac:dyDescent="0.25">
      <c r="A6" s="344" t="s">
        <v>85</v>
      </c>
      <c r="B6" s="344"/>
      <c r="C6" s="344"/>
      <c r="D6" s="344"/>
      <c r="E6" s="301" t="s">
        <v>42</v>
      </c>
      <c r="F6" s="301"/>
      <c r="G6" s="301"/>
      <c r="H6" s="301"/>
      <c r="I6" s="301"/>
      <c r="J6" s="301"/>
      <c r="K6" s="301"/>
      <c r="L6" s="344" t="s">
        <v>85</v>
      </c>
      <c r="M6" s="344"/>
      <c r="N6" s="344"/>
      <c r="O6" s="344"/>
      <c r="P6" s="301" t="s">
        <v>43</v>
      </c>
      <c r="Q6" s="301"/>
      <c r="R6" s="301"/>
      <c r="S6" s="301"/>
      <c r="T6" s="301"/>
      <c r="U6" s="301"/>
      <c r="V6" s="301"/>
      <c r="W6" s="345" t="s">
        <v>44</v>
      </c>
    </row>
    <row r="7" spans="1:23" x14ac:dyDescent="0.2">
      <c r="A7" s="344"/>
      <c r="B7" s="344"/>
      <c r="C7" s="344"/>
      <c r="D7" s="344"/>
      <c r="E7" s="186" t="s">
        <v>45</v>
      </c>
      <c r="F7" s="186" t="s">
        <v>46</v>
      </c>
      <c r="G7" s="186" t="s">
        <v>47</v>
      </c>
      <c r="H7" s="186" t="s">
        <v>48</v>
      </c>
      <c r="I7" s="10" t="s">
        <v>49</v>
      </c>
      <c r="J7" s="10" t="s">
        <v>50</v>
      </c>
      <c r="K7" s="10" t="s">
        <v>51</v>
      </c>
      <c r="L7" s="344"/>
      <c r="M7" s="344"/>
      <c r="N7" s="344"/>
      <c r="O7" s="344"/>
      <c r="P7" s="186" t="s">
        <v>45</v>
      </c>
      <c r="Q7" s="186" t="s">
        <v>46</v>
      </c>
      <c r="R7" s="186" t="s">
        <v>47</v>
      </c>
      <c r="S7" s="186" t="s">
        <v>48</v>
      </c>
      <c r="T7" s="10" t="s">
        <v>49</v>
      </c>
      <c r="U7" s="10" t="s">
        <v>50</v>
      </c>
      <c r="V7" s="10" t="s">
        <v>51</v>
      </c>
      <c r="W7" s="345"/>
    </row>
    <row r="8" spans="1:23" ht="8.1" customHeight="1" x14ac:dyDescent="0.2">
      <c r="A8" s="17"/>
      <c r="B8" s="17"/>
      <c r="C8" s="18"/>
      <c r="D8" s="18"/>
      <c r="E8" s="18"/>
      <c r="F8" s="18"/>
      <c r="G8" s="18"/>
      <c r="H8" s="18"/>
      <c r="I8" s="78"/>
      <c r="J8" s="78"/>
      <c r="K8" s="78"/>
      <c r="L8" s="17"/>
      <c r="M8" s="17"/>
      <c r="N8" s="18"/>
      <c r="O8" s="18"/>
      <c r="P8" s="18"/>
      <c r="Q8" s="18"/>
      <c r="R8" s="18"/>
      <c r="S8" s="18"/>
      <c r="T8" s="78"/>
      <c r="U8" s="78"/>
      <c r="V8" s="78"/>
      <c r="W8" s="78"/>
    </row>
    <row r="9" spans="1:23" s="4" customFormat="1" x14ac:dyDescent="0.25">
      <c r="A9" s="298">
        <v>1</v>
      </c>
      <c r="B9" s="298"/>
      <c r="C9" s="298"/>
      <c r="D9" s="298"/>
      <c r="E9" s="22">
        <v>2</v>
      </c>
      <c r="F9" s="22">
        <v>3</v>
      </c>
      <c r="G9" s="22">
        <v>4</v>
      </c>
      <c r="H9" s="22">
        <v>5</v>
      </c>
      <c r="I9" s="22">
        <v>6</v>
      </c>
      <c r="J9" s="22">
        <v>7</v>
      </c>
      <c r="K9" s="22">
        <v>8</v>
      </c>
      <c r="L9" s="298">
        <v>1</v>
      </c>
      <c r="M9" s="298"/>
      <c r="N9" s="298"/>
      <c r="O9" s="298"/>
      <c r="P9" s="22">
        <v>9</v>
      </c>
      <c r="Q9" s="22">
        <v>10</v>
      </c>
      <c r="R9" s="22">
        <v>11</v>
      </c>
      <c r="S9" s="22">
        <v>12</v>
      </c>
      <c r="T9" s="22">
        <v>13</v>
      </c>
      <c r="U9" s="22">
        <v>14</v>
      </c>
      <c r="V9" s="22">
        <v>15</v>
      </c>
      <c r="W9" s="22">
        <v>16</v>
      </c>
    </row>
    <row r="10" spans="1:23" ht="8.1" customHeight="1" x14ac:dyDescent="0.2">
      <c r="A10" s="25"/>
      <c r="B10" s="2"/>
      <c r="C10" s="2"/>
      <c r="D10" s="2"/>
      <c r="E10" s="2"/>
      <c r="F10" s="2"/>
      <c r="G10" s="2"/>
      <c r="H10" s="2"/>
      <c r="I10" s="2"/>
      <c r="J10" s="2"/>
      <c r="K10" s="2"/>
      <c r="L10" s="2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4" customFormat="1" ht="18.75" customHeight="1" x14ac:dyDescent="0.25">
      <c r="A11" s="79">
        <v>1</v>
      </c>
      <c r="B11" s="80" t="s">
        <v>15</v>
      </c>
      <c r="C11" s="80"/>
      <c r="D11" s="80"/>
      <c r="E11" s="81"/>
      <c r="F11" s="81"/>
      <c r="G11" s="81"/>
      <c r="H11" s="81"/>
      <c r="I11" s="81"/>
      <c r="J11" s="81"/>
      <c r="K11" s="81"/>
      <c r="L11" s="79">
        <v>1</v>
      </c>
      <c r="M11" s="80" t="s">
        <v>15</v>
      </c>
      <c r="N11" s="80"/>
      <c r="O11" s="80"/>
      <c r="P11" s="81"/>
      <c r="Q11" s="81"/>
      <c r="R11" s="81"/>
      <c r="S11" s="81"/>
      <c r="T11" s="81"/>
      <c r="U11" s="81"/>
      <c r="V11" s="81"/>
      <c r="W11" s="81">
        <f>SUM(E11:K11,P11:V11)</f>
        <v>0</v>
      </c>
    </row>
    <row r="12" spans="1:23" s="4" customFormat="1" ht="18.75" customHeight="1" x14ac:dyDescent="0.25">
      <c r="A12" s="79">
        <v>2</v>
      </c>
      <c r="B12" s="80" t="s">
        <v>18</v>
      </c>
      <c r="C12" s="80"/>
      <c r="D12" s="80"/>
      <c r="E12" s="81"/>
      <c r="F12" s="81"/>
      <c r="G12" s="81"/>
      <c r="H12" s="81"/>
      <c r="I12" s="81"/>
      <c r="J12" s="81"/>
      <c r="K12" s="81"/>
      <c r="L12" s="79">
        <v>2</v>
      </c>
      <c r="M12" s="80" t="s">
        <v>18</v>
      </c>
      <c r="N12" s="80"/>
      <c r="O12" s="80"/>
      <c r="P12" s="81"/>
      <c r="Q12" s="81"/>
      <c r="R12" s="81"/>
      <c r="S12" s="81"/>
      <c r="T12" s="81"/>
      <c r="U12" s="81"/>
      <c r="V12" s="81"/>
      <c r="W12" s="81">
        <f t="shared" ref="W12:W24" si="0">SUM(E12:K12,P12:V12)</f>
        <v>0</v>
      </c>
    </row>
    <row r="13" spans="1:23" s="4" customFormat="1" ht="18.75" customHeight="1" x14ac:dyDescent="0.25">
      <c r="A13" s="79">
        <v>3</v>
      </c>
      <c r="B13" s="80" t="s">
        <v>19</v>
      </c>
      <c r="C13" s="80"/>
      <c r="D13" s="80"/>
      <c r="E13" s="81"/>
      <c r="F13" s="81"/>
      <c r="G13" s="81"/>
      <c r="H13" s="81"/>
      <c r="I13" s="81"/>
      <c r="J13" s="81"/>
      <c r="K13" s="81"/>
      <c r="L13" s="79">
        <v>3</v>
      </c>
      <c r="M13" s="80" t="s">
        <v>19</v>
      </c>
      <c r="N13" s="80"/>
      <c r="O13" s="80"/>
      <c r="P13" s="81"/>
      <c r="Q13" s="81"/>
      <c r="R13" s="81"/>
      <c r="S13" s="81"/>
      <c r="T13" s="81"/>
      <c r="U13" s="81"/>
      <c r="V13" s="81"/>
      <c r="W13" s="81">
        <f t="shared" si="0"/>
        <v>0</v>
      </c>
    </row>
    <row r="14" spans="1:23" s="4" customFormat="1" ht="18.75" customHeight="1" x14ac:dyDescent="0.25">
      <c r="A14" s="79">
        <v>4</v>
      </c>
      <c r="B14" s="80" t="s">
        <v>20</v>
      </c>
      <c r="C14" s="80"/>
      <c r="D14" s="80"/>
      <c r="E14" s="81"/>
      <c r="F14" s="81"/>
      <c r="G14" s="81"/>
      <c r="H14" s="81"/>
      <c r="I14" s="81"/>
      <c r="J14" s="81"/>
      <c r="K14" s="81"/>
      <c r="L14" s="79">
        <v>4</v>
      </c>
      <c r="M14" s="80" t="s">
        <v>20</v>
      </c>
      <c r="N14" s="80"/>
      <c r="O14" s="80"/>
      <c r="P14" s="81"/>
      <c r="Q14" s="81"/>
      <c r="R14" s="81"/>
      <c r="S14" s="81"/>
      <c r="T14" s="81"/>
      <c r="U14" s="81"/>
      <c r="V14" s="81"/>
      <c r="W14" s="81">
        <f t="shared" si="0"/>
        <v>0</v>
      </c>
    </row>
    <row r="15" spans="1:23" s="4" customFormat="1" ht="18.75" customHeight="1" x14ac:dyDescent="0.25">
      <c r="A15" s="79">
        <v>5</v>
      </c>
      <c r="B15" s="80" t="s">
        <v>21</v>
      </c>
      <c r="C15" s="80"/>
      <c r="D15" s="80"/>
      <c r="E15" s="81"/>
      <c r="F15" s="81"/>
      <c r="G15" s="81"/>
      <c r="H15" s="81"/>
      <c r="I15" s="81"/>
      <c r="J15" s="81"/>
      <c r="K15" s="81"/>
      <c r="L15" s="79">
        <v>5</v>
      </c>
      <c r="M15" s="80" t="s">
        <v>21</v>
      </c>
      <c r="N15" s="80"/>
      <c r="O15" s="80"/>
      <c r="P15" s="81"/>
      <c r="Q15" s="81"/>
      <c r="R15" s="81"/>
      <c r="S15" s="81"/>
      <c r="T15" s="81"/>
      <c r="U15" s="81"/>
      <c r="V15" s="81"/>
      <c r="W15" s="81">
        <f t="shared" si="0"/>
        <v>0</v>
      </c>
    </row>
    <row r="16" spans="1:23" s="4" customFormat="1" ht="18.75" customHeight="1" x14ac:dyDescent="0.25">
      <c r="A16" s="79">
        <v>6</v>
      </c>
      <c r="B16" s="80" t="s">
        <v>22</v>
      </c>
      <c r="C16" s="80"/>
      <c r="D16" s="80"/>
      <c r="E16" s="81"/>
      <c r="F16" s="81"/>
      <c r="G16" s="81"/>
      <c r="H16" s="81"/>
      <c r="I16" s="81"/>
      <c r="J16" s="81"/>
      <c r="K16" s="81"/>
      <c r="L16" s="79">
        <v>6</v>
      </c>
      <c r="M16" s="80" t="s">
        <v>22</v>
      </c>
      <c r="N16" s="80"/>
      <c r="O16" s="80"/>
      <c r="P16" s="81"/>
      <c r="Q16" s="81"/>
      <c r="R16" s="81"/>
      <c r="S16" s="81"/>
      <c r="T16" s="81"/>
      <c r="U16" s="81"/>
      <c r="V16" s="81"/>
      <c r="W16" s="81">
        <f t="shared" si="0"/>
        <v>0</v>
      </c>
    </row>
    <row r="17" spans="1:26" s="4" customFormat="1" ht="18.75" customHeight="1" x14ac:dyDescent="0.25">
      <c r="A17" s="79">
        <v>7</v>
      </c>
      <c r="B17" s="80" t="s">
        <v>23</v>
      </c>
      <c r="C17" s="80"/>
      <c r="D17" s="80"/>
      <c r="E17" s="81"/>
      <c r="F17" s="81"/>
      <c r="G17" s="81"/>
      <c r="H17" s="81"/>
      <c r="I17" s="81"/>
      <c r="J17" s="81"/>
      <c r="K17" s="81"/>
      <c r="L17" s="79">
        <v>7</v>
      </c>
      <c r="M17" s="80" t="s">
        <v>23</v>
      </c>
      <c r="N17" s="80"/>
      <c r="O17" s="80"/>
      <c r="P17" s="81"/>
      <c r="Q17" s="81"/>
      <c r="R17" s="81"/>
      <c r="S17" s="81"/>
      <c r="T17" s="81"/>
      <c r="U17" s="81"/>
      <c r="V17" s="81"/>
      <c r="W17" s="81">
        <f t="shared" si="0"/>
        <v>0</v>
      </c>
    </row>
    <row r="18" spans="1:26" s="4" customFormat="1" ht="18.75" customHeight="1" x14ac:dyDescent="0.25">
      <c r="A18" s="79">
        <v>8</v>
      </c>
      <c r="B18" s="80" t="s">
        <v>24</v>
      </c>
      <c r="C18" s="80"/>
      <c r="D18" s="80"/>
      <c r="E18" s="81"/>
      <c r="F18" s="81"/>
      <c r="G18" s="81"/>
      <c r="H18" s="81"/>
      <c r="I18" s="81"/>
      <c r="J18" s="81"/>
      <c r="K18" s="81"/>
      <c r="L18" s="79">
        <v>8</v>
      </c>
      <c r="M18" s="80" t="s">
        <v>24</v>
      </c>
      <c r="N18" s="80"/>
      <c r="O18" s="80"/>
      <c r="P18" s="81"/>
      <c r="Q18" s="81"/>
      <c r="R18" s="81"/>
      <c r="S18" s="81"/>
      <c r="T18" s="81"/>
      <c r="U18" s="81"/>
      <c r="V18" s="81"/>
      <c r="W18" s="81">
        <f t="shared" si="0"/>
        <v>0</v>
      </c>
    </row>
    <row r="19" spans="1:26" s="4" customFormat="1" ht="18.75" customHeight="1" x14ac:dyDescent="0.25">
      <c r="A19" s="79">
        <v>9</v>
      </c>
      <c r="B19" s="80" t="s">
        <v>26</v>
      </c>
      <c r="C19" s="80"/>
      <c r="D19" s="80"/>
      <c r="E19" s="81"/>
      <c r="F19" s="81"/>
      <c r="G19" s="81"/>
      <c r="H19" s="81"/>
      <c r="I19" s="81"/>
      <c r="J19" s="81"/>
      <c r="K19" s="81"/>
      <c r="L19" s="79">
        <v>9</v>
      </c>
      <c r="M19" s="80" t="s">
        <v>26</v>
      </c>
      <c r="N19" s="80"/>
      <c r="O19" s="80"/>
      <c r="P19" s="81"/>
      <c r="Q19" s="81"/>
      <c r="R19" s="81"/>
      <c r="S19" s="81"/>
      <c r="T19" s="81"/>
      <c r="U19" s="81"/>
      <c r="V19" s="81"/>
      <c r="W19" s="81">
        <f t="shared" si="0"/>
        <v>0</v>
      </c>
    </row>
    <row r="20" spans="1:26" s="4" customFormat="1" ht="18.75" customHeight="1" x14ac:dyDescent="0.25">
      <c r="A20" s="79">
        <v>10</v>
      </c>
      <c r="B20" s="80" t="s">
        <v>27</v>
      </c>
      <c r="C20" s="80"/>
      <c r="D20" s="80"/>
      <c r="E20" s="81"/>
      <c r="F20" s="81"/>
      <c r="G20" s="81"/>
      <c r="H20" s="81"/>
      <c r="I20" s="81"/>
      <c r="J20" s="81"/>
      <c r="K20" s="81"/>
      <c r="L20" s="79">
        <v>10</v>
      </c>
      <c r="M20" s="80" t="s">
        <v>27</v>
      </c>
      <c r="N20" s="80"/>
      <c r="O20" s="80"/>
      <c r="P20" s="81"/>
      <c r="Q20" s="81"/>
      <c r="R20" s="81"/>
      <c r="S20" s="81"/>
      <c r="T20" s="81"/>
      <c r="U20" s="81"/>
      <c r="V20" s="81"/>
      <c r="W20" s="81">
        <f t="shared" si="0"/>
        <v>0</v>
      </c>
    </row>
    <row r="21" spans="1:26" s="4" customFormat="1" ht="18.75" customHeight="1" x14ac:dyDescent="0.25">
      <c r="A21" s="79">
        <v>11</v>
      </c>
      <c r="B21" s="80" t="s">
        <v>28</v>
      </c>
      <c r="C21" s="80"/>
      <c r="D21" s="80"/>
      <c r="E21" s="81"/>
      <c r="F21" s="81"/>
      <c r="G21" s="81"/>
      <c r="H21" s="81"/>
      <c r="I21" s="81"/>
      <c r="J21" s="81"/>
      <c r="K21" s="81"/>
      <c r="L21" s="79">
        <v>11</v>
      </c>
      <c r="M21" s="80" t="s">
        <v>28</v>
      </c>
      <c r="N21" s="80"/>
      <c r="O21" s="80"/>
      <c r="P21" s="81"/>
      <c r="Q21" s="81"/>
      <c r="R21" s="81"/>
      <c r="S21" s="81"/>
      <c r="T21" s="81"/>
      <c r="U21" s="81"/>
      <c r="V21" s="81"/>
      <c r="W21" s="81">
        <f t="shared" si="0"/>
        <v>0</v>
      </c>
    </row>
    <row r="22" spans="1:26" s="4" customFormat="1" ht="18.75" customHeight="1" x14ac:dyDescent="0.25">
      <c r="A22" s="79">
        <v>12</v>
      </c>
      <c r="B22" s="80" t="s">
        <v>29</v>
      </c>
      <c r="C22" s="80"/>
      <c r="D22" s="80"/>
      <c r="E22" s="81"/>
      <c r="F22" s="81"/>
      <c r="G22" s="81"/>
      <c r="H22" s="81"/>
      <c r="I22" s="81"/>
      <c r="J22" s="81"/>
      <c r="K22" s="81"/>
      <c r="L22" s="79">
        <v>12</v>
      </c>
      <c r="M22" s="80" t="s">
        <v>29</v>
      </c>
      <c r="N22" s="80"/>
      <c r="O22" s="80"/>
      <c r="P22" s="81"/>
      <c r="Q22" s="81"/>
      <c r="R22" s="81"/>
      <c r="S22" s="81"/>
      <c r="T22" s="81"/>
      <c r="U22" s="81"/>
      <c r="V22" s="81"/>
      <c r="W22" s="81">
        <f t="shared" si="0"/>
        <v>0</v>
      </c>
    </row>
    <row r="23" spans="1:26" s="4" customFormat="1" ht="18.75" customHeight="1" x14ac:dyDescent="0.25">
      <c r="A23" s="79">
        <v>13</v>
      </c>
      <c r="B23" s="80" t="s">
        <v>30</v>
      </c>
      <c r="C23" s="80"/>
      <c r="D23" s="80"/>
      <c r="E23" s="81"/>
      <c r="F23" s="81"/>
      <c r="G23" s="81"/>
      <c r="H23" s="81"/>
      <c r="I23" s="81"/>
      <c r="J23" s="81"/>
      <c r="K23" s="81"/>
      <c r="L23" s="79">
        <v>13</v>
      </c>
      <c r="M23" s="80" t="s">
        <v>30</v>
      </c>
      <c r="N23" s="80"/>
      <c r="O23" s="80"/>
      <c r="P23" s="81"/>
      <c r="Q23" s="81"/>
      <c r="R23" s="81"/>
      <c r="S23" s="81"/>
      <c r="T23" s="81"/>
      <c r="U23" s="81"/>
      <c r="V23" s="81"/>
      <c r="W23" s="81">
        <f t="shared" si="0"/>
        <v>0</v>
      </c>
    </row>
    <row r="24" spans="1:26" s="4" customFormat="1" ht="18.75" customHeight="1" x14ac:dyDescent="0.25">
      <c r="A24" s="79">
        <v>14</v>
      </c>
      <c r="B24" s="88" t="s">
        <v>31</v>
      </c>
      <c r="C24" s="88"/>
      <c r="D24" s="88"/>
      <c r="E24" s="81"/>
      <c r="F24" s="81"/>
      <c r="G24" s="81"/>
      <c r="H24" s="81"/>
      <c r="I24" s="81"/>
      <c r="J24" s="81"/>
      <c r="K24" s="81"/>
      <c r="L24" s="79">
        <v>14</v>
      </c>
      <c r="M24" s="88" t="s">
        <v>31</v>
      </c>
      <c r="N24" s="88"/>
      <c r="O24" s="88"/>
      <c r="P24" s="81"/>
      <c r="Q24" s="81"/>
      <c r="R24" s="81"/>
      <c r="S24" s="81"/>
      <c r="T24" s="81"/>
      <c r="U24" s="81"/>
      <c r="V24" s="81"/>
      <c r="W24" s="81">
        <f t="shared" si="0"/>
        <v>0</v>
      </c>
    </row>
    <row r="25" spans="1:26" s="4" customFormat="1" ht="18.75" customHeight="1" x14ac:dyDescent="0.25">
      <c r="A25" s="79">
        <v>15</v>
      </c>
      <c r="B25" s="80" t="s">
        <v>32</v>
      </c>
      <c r="C25" s="80"/>
      <c r="D25" s="80"/>
      <c r="E25" s="81"/>
      <c r="F25" s="81"/>
      <c r="G25" s="81"/>
      <c r="H25" s="81"/>
      <c r="I25" s="81"/>
      <c r="J25" s="81"/>
      <c r="K25" s="81"/>
      <c r="L25" s="79">
        <v>15</v>
      </c>
      <c r="M25" s="80" t="s">
        <v>32</v>
      </c>
      <c r="N25" s="80"/>
      <c r="O25" s="80"/>
      <c r="P25" s="81"/>
      <c r="Q25" s="81"/>
      <c r="R25" s="81"/>
      <c r="S25" s="81"/>
      <c r="T25" s="81"/>
      <c r="U25" s="81"/>
      <c r="V25" s="81"/>
      <c r="W25" s="81">
        <f>SUM(E25:K25,P25:V25)</f>
        <v>0</v>
      </c>
    </row>
    <row r="26" spans="1:26" ht="8.1" customHeight="1" x14ac:dyDescent="0.2">
      <c r="A26" s="89"/>
      <c r="B26" s="89"/>
      <c r="C26" s="89"/>
      <c r="D26" s="89"/>
      <c r="E26" s="187"/>
      <c r="F26" s="187"/>
      <c r="G26" s="187"/>
      <c r="H26" s="187"/>
      <c r="I26" s="187"/>
      <c r="J26" s="187"/>
      <c r="K26" s="188"/>
      <c r="L26" s="89"/>
      <c r="M26" s="89"/>
      <c r="N26" s="89"/>
      <c r="O26" s="89"/>
      <c r="P26" s="187"/>
      <c r="Q26" s="187"/>
      <c r="R26" s="187"/>
      <c r="S26" s="187"/>
      <c r="T26" s="187"/>
      <c r="U26" s="187"/>
      <c r="V26" s="187"/>
      <c r="W26" s="188"/>
    </row>
    <row r="27" spans="1:26" ht="8.1" customHeight="1" x14ac:dyDescent="0.2">
      <c r="A27" s="92"/>
      <c r="B27" s="92"/>
      <c r="C27" s="92"/>
      <c r="D27" s="92"/>
      <c r="E27" s="189"/>
      <c r="F27" s="189"/>
      <c r="G27" s="189"/>
      <c r="H27" s="189"/>
      <c r="I27" s="189"/>
      <c r="J27" s="189"/>
      <c r="K27" s="190"/>
      <c r="L27" s="92"/>
      <c r="M27" s="92"/>
      <c r="N27" s="92"/>
      <c r="O27" s="92"/>
      <c r="P27" s="189"/>
      <c r="Q27" s="189"/>
      <c r="R27" s="189"/>
      <c r="S27" s="189"/>
      <c r="T27" s="189"/>
      <c r="U27" s="189"/>
      <c r="V27" s="189"/>
      <c r="W27" s="190"/>
    </row>
    <row r="28" spans="1:26" x14ac:dyDescent="0.2">
      <c r="A28" s="95"/>
      <c r="B28" s="95" t="s">
        <v>33</v>
      </c>
      <c r="C28" s="95"/>
      <c r="D28" s="95"/>
      <c r="E28" s="81">
        <f>SUM(E11:E25)</f>
        <v>0</v>
      </c>
      <c r="F28" s="81">
        <f t="shared" ref="F28:G28" si="1">SUM(F11:F25)</f>
        <v>0</v>
      </c>
      <c r="G28" s="81">
        <f t="shared" si="1"/>
        <v>0</v>
      </c>
      <c r="H28" s="81">
        <f>SUM(H11:H25)</f>
        <v>0</v>
      </c>
      <c r="I28" s="81">
        <f>SUM(I11:I25)</f>
        <v>0</v>
      </c>
      <c r="J28" s="81">
        <f>SUM(J11:J25)</f>
        <v>0</v>
      </c>
      <c r="K28" s="81">
        <f>SUM(K11:K25)</f>
        <v>0</v>
      </c>
      <c r="L28" s="95"/>
      <c r="M28" s="95" t="s">
        <v>33</v>
      </c>
      <c r="N28" s="95"/>
      <c r="O28" s="95"/>
      <c r="P28" s="81">
        <f>SUM(P11:P25)</f>
        <v>0</v>
      </c>
      <c r="Q28" s="81">
        <f t="shared" ref="Q28:V28" si="2">SUM(Q11:Q25)</f>
        <v>0</v>
      </c>
      <c r="R28" s="81">
        <f t="shared" si="2"/>
        <v>0</v>
      </c>
      <c r="S28" s="81">
        <f t="shared" si="2"/>
        <v>0</v>
      </c>
      <c r="T28" s="81">
        <f t="shared" si="2"/>
        <v>0</v>
      </c>
      <c r="U28" s="81">
        <f t="shared" si="2"/>
        <v>0</v>
      </c>
      <c r="V28" s="81">
        <f t="shared" si="2"/>
        <v>0</v>
      </c>
      <c r="W28" s="81">
        <f>SUM(W11:W25)</f>
        <v>0</v>
      </c>
    </row>
    <row r="29" spans="1:26" ht="8.1" customHeight="1" thickBot="1" x14ac:dyDescent="0.25">
      <c r="A29" s="69"/>
      <c r="B29" s="69"/>
      <c r="C29" s="69"/>
      <c r="D29" s="69"/>
      <c r="E29" s="96"/>
      <c r="F29" s="96"/>
      <c r="G29" s="96"/>
      <c r="H29" s="96"/>
      <c r="I29" s="96"/>
      <c r="J29" s="96"/>
      <c r="K29" s="97"/>
      <c r="L29" s="69"/>
      <c r="M29" s="69"/>
      <c r="N29" s="69"/>
      <c r="O29" s="69"/>
      <c r="P29" s="96"/>
      <c r="Q29" s="96"/>
      <c r="R29" s="96"/>
      <c r="S29" s="96"/>
      <c r="T29" s="96"/>
      <c r="U29" s="96"/>
      <c r="V29" s="96"/>
      <c r="W29" s="97"/>
    </row>
    <row r="30" spans="1:26" ht="12.75" thickTop="1" x14ac:dyDescent="0.2">
      <c r="A30" s="2" t="s">
        <v>86</v>
      </c>
      <c r="B30" s="95"/>
      <c r="C30" s="95"/>
      <c r="D30" s="95"/>
      <c r="E30" s="73"/>
      <c r="F30" s="73"/>
      <c r="G30" s="73"/>
      <c r="H30" s="73"/>
      <c r="I30" s="73"/>
      <c r="J30" s="73"/>
      <c r="K30" s="191"/>
      <c r="L30" s="2" t="s">
        <v>86</v>
      </c>
      <c r="M30" s="95"/>
      <c r="N30" s="95"/>
      <c r="O30" s="95"/>
      <c r="P30" s="73"/>
      <c r="Q30" s="73"/>
      <c r="R30" s="73"/>
      <c r="S30" s="73"/>
      <c r="T30" s="73"/>
      <c r="U30" s="73"/>
      <c r="V30" s="73"/>
      <c r="W30" s="191"/>
    </row>
    <row r="31" spans="1:26" ht="26.25" customHeight="1" x14ac:dyDescent="0.2">
      <c r="A31" s="343" t="s">
        <v>87</v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 t="s">
        <v>87</v>
      </c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191"/>
      <c r="Y31" s="1" t="s">
        <v>36</v>
      </c>
      <c r="Z31" s="75">
        <f>SUM(P28:V28)</f>
        <v>0</v>
      </c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9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98"/>
      <c r="Y32" s="1" t="s">
        <v>37</v>
      </c>
      <c r="Z32" s="75">
        <f>SUM(E28:K28)</f>
        <v>0</v>
      </c>
    </row>
    <row r="33" spans="1:23" ht="9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39.75" customHeight="1" x14ac:dyDescent="0.2">
      <c r="A34" s="293" t="s">
        <v>34</v>
      </c>
      <c r="B34" s="293"/>
      <c r="C34" s="293" t="s">
        <v>35</v>
      </c>
      <c r="D34" s="293"/>
      <c r="E34" s="293"/>
      <c r="F34" s="293"/>
      <c r="G34" s="293"/>
      <c r="H34" s="293"/>
      <c r="I34" s="293"/>
      <c r="J34" s="293"/>
      <c r="K34" s="293"/>
      <c r="L34" s="293" t="s">
        <v>34</v>
      </c>
      <c r="M34" s="293"/>
      <c r="N34" s="293" t="s">
        <v>35</v>
      </c>
      <c r="O34" s="293"/>
      <c r="P34" s="293"/>
      <c r="Q34" s="293"/>
      <c r="R34" s="293"/>
      <c r="S34" s="293"/>
      <c r="T34" s="293"/>
      <c r="U34" s="293"/>
      <c r="V34" s="293"/>
      <c r="W34" s="293"/>
    </row>
    <row r="35" spans="1:23" x14ac:dyDescent="0.2">
      <c r="A35" s="99"/>
      <c r="B35" s="2"/>
      <c r="C35" s="2"/>
      <c r="D35" s="2"/>
      <c r="E35" s="2"/>
      <c r="F35" s="2"/>
      <c r="G35" s="2"/>
      <c r="H35" s="2"/>
      <c r="I35" s="2"/>
      <c r="J35" s="2"/>
      <c r="K35" s="2"/>
      <c r="L35" s="9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</sheetData>
  <mergeCells count="18">
    <mergeCell ref="A6:D7"/>
    <mergeCell ref="E6:K6"/>
    <mergeCell ref="L6:O7"/>
    <mergeCell ref="P6:V6"/>
    <mergeCell ref="W6:W7"/>
    <mergeCell ref="A1:A2"/>
    <mergeCell ref="B1:B2"/>
    <mergeCell ref="C1:K1"/>
    <mergeCell ref="L1:W2"/>
    <mergeCell ref="C2:K2"/>
    <mergeCell ref="A9:D9"/>
    <mergeCell ref="L9:O9"/>
    <mergeCell ref="A31:K31"/>
    <mergeCell ref="L31:V31"/>
    <mergeCell ref="A34:B34"/>
    <mergeCell ref="C34:K34"/>
    <mergeCell ref="L34:M34"/>
    <mergeCell ref="N34:W34"/>
  </mergeCells>
  <printOptions horizontalCentered="1"/>
  <pageMargins left="0.25" right="0.25" top="0.75" bottom="0.75" header="0.3" footer="0.3"/>
  <pageSetup paperSize="11" scale="7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2.3.1</vt:lpstr>
      <vt:lpstr>2.3.2</vt:lpstr>
      <vt:lpstr>2.3.3</vt:lpstr>
      <vt:lpstr>2.3.4</vt:lpstr>
      <vt:lpstr>2.3.5</vt:lpstr>
      <vt:lpstr>2.3.6</vt:lpstr>
      <vt:lpstr>2.3.7</vt:lpstr>
      <vt:lpstr>2.3.8</vt:lpstr>
      <vt:lpstr>2.3.9.</vt:lpstr>
      <vt:lpstr>2.3.10.</vt:lpstr>
      <vt:lpstr>2.3.11</vt:lpstr>
      <vt:lpstr>2.3.12</vt:lpstr>
      <vt:lpstr>'2.3.1'!Print_Area</vt:lpstr>
      <vt:lpstr>'2.3.11'!Print_Area</vt:lpstr>
      <vt:lpstr>'2.3.12'!Print_Area</vt:lpstr>
      <vt:lpstr>'2.3.2'!Print_Area</vt:lpstr>
      <vt:lpstr>'2.3.8'!Print_Area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2020-01-15T07:19:28Z</dcterms:created>
  <dcterms:modified xsi:type="dcterms:W3CDTF">2020-01-20T09:06:50Z</dcterms:modified>
</cp:coreProperties>
</file>